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J57" i="1"/>
  <c r="I57"/>
  <c r="H57"/>
  <c r="D56"/>
  <c r="D55"/>
  <c r="O55" s="1"/>
  <c r="D54"/>
  <c r="O54" s="1"/>
  <c r="D53"/>
  <c r="O53" s="1"/>
  <c r="D52"/>
  <c r="O52" s="1"/>
  <c r="D51"/>
  <c r="O51" s="1"/>
  <c r="D50"/>
  <c r="O50" s="1"/>
  <c r="D49"/>
  <c r="O49" s="1"/>
  <c r="D48"/>
  <c r="O48" s="1"/>
  <c r="D47"/>
  <c r="O47" s="1"/>
  <c r="D46"/>
  <c r="O46" s="1"/>
  <c r="D45"/>
  <c r="O45" s="1"/>
  <c r="O44"/>
  <c r="D44"/>
  <c r="D43"/>
  <c r="O43" s="1"/>
  <c r="D42"/>
  <c r="O42" s="1"/>
  <c r="D41"/>
  <c r="D40"/>
  <c r="N34"/>
  <c r="M34"/>
  <c r="K34"/>
  <c r="J34"/>
  <c r="I34"/>
  <c r="H34"/>
  <c r="G34"/>
  <c r="F34"/>
  <c r="E34"/>
  <c r="E57" s="1"/>
  <c r="D33"/>
  <c r="O33" s="1"/>
  <c r="D32"/>
  <c r="O32" s="1"/>
  <c r="D31"/>
  <c r="D34" s="1"/>
  <c r="D30"/>
  <c r="O30" s="1"/>
  <c r="O28"/>
  <c r="D28"/>
  <c r="D26"/>
  <c r="O26" s="1"/>
  <c r="N24"/>
  <c r="N57" s="1"/>
  <c r="M24"/>
  <c r="K24"/>
  <c r="J24"/>
  <c r="I24"/>
  <c r="H24"/>
  <c r="G24"/>
  <c r="F24"/>
  <c r="F57" s="1"/>
  <c r="E24"/>
  <c r="D23"/>
  <c r="D24" s="1"/>
  <c r="D22"/>
  <c r="O22" s="1"/>
  <c r="N20"/>
  <c r="M20"/>
  <c r="M57" s="1"/>
  <c r="K20"/>
  <c r="K57" s="1"/>
  <c r="J20"/>
  <c r="I20"/>
  <c r="H20"/>
  <c r="G20"/>
  <c r="G57" s="1"/>
  <c r="F20"/>
  <c r="E20"/>
  <c r="O19"/>
  <c r="D19"/>
  <c r="O18"/>
  <c r="D18"/>
  <c r="O17"/>
  <c r="D17"/>
  <c r="D16"/>
  <c r="O16" s="1"/>
  <c r="O20" s="1"/>
  <c r="D14"/>
  <c r="O14" s="1"/>
  <c r="D13"/>
  <c r="O13" s="1"/>
  <c r="D12"/>
  <c r="O12" s="1"/>
  <c r="D57" l="1"/>
  <c r="L30" s="1"/>
  <c r="L34" s="1"/>
  <c r="D20"/>
  <c r="O23"/>
  <c r="O24" s="1"/>
  <c r="O31"/>
  <c r="O34" s="1"/>
  <c r="L50"/>
  <c r="L55"/>
  <c r="O57" l="1"/>
  <c r="L52"/>
  <c r="L43"/>
  <c r="L26"/>
  <c r="L16"/>
  <c r="L20" s="1"/>
  <c r="L53"/>
  <c r="L51"/>
  <c r="L45"/>
  <c r="L12"/>
  <c r="L57" s="1"/>
  <c r="L22"/>
  <c r="L24" s="1"/>
</calcChain>
</file>

<file path=xl/sharedStrings.xml><?xml version="1.0" encoding="utf-8"?>
<sst xmlns="http://schemas.openxmlformats.org/spreadsheetml/2006/main" count="84" uniqueCount="58">
  <si>
    <t>Contributii de asigurari sociale de stat obligatorii</t>
  </si>
  <si>
    <t>Apa si canalizare</t>
  </si>
  <si>
    <t>Alte servicii comunale</t>
  </si>
  <si>
    <t>Servicii informationale</t>
  </si>
  <si>
    <t>Servicii de telecomunicatii</t>
  </si>
  <si>
    <t>Servicii neatribuite altor aliniate</t>
  </si>
  <si>
    <t>APROBAT</t>
  </si>
  <si>
    <t>Șef DETS sectorul Botanica</t>
  </si>
  <si>
    <t>Ion Musteață</t>
  </si>
  <si>
    <t>(semnătura)</t>
  </si>
  <si>
    <t>Liceul Teoretic  „Vasile Alecsandri”
subordonată Direcției educație , tineret și sport sectorul Botanica</t>
  </si>
  <si>
    <t>Cod
 ECO</t>
  </si>
  <si>
    <t>Denumirea cod eco</t>
  </si>
  <si>
    <t>Buget pe anul 2022</t>
  </si>
  <si>
    <t>Alocații de la MF (NV)</t>
  </si>
  <si>
    <t>Alocații din bugetul municipal 
( 0 )</t>
  </si>
  <si>
    <t>alimentația</t>
  </si>
  <si>
    <t>alte cheltuieli</t>
  </si>
  <si>
    <t>Venituri coletate</t>
  </si>
  <si>
    <t>%</t>
  </si>
  <si>
    <t>Datorii la data de 01.01.2019</t>
  </si>
  <si>
    <t>Contracte tranzitorii</t>
  </si>
  <si>
    <t>Soldul mijloacelor financiare disponibele pentru anul 2021</t>
  </si>
  <si>
    <t>A</t>
  </si>
  <si>
    <t>Retribuirea muncii</t>
  </si>
  <si>
    <t>Prima de sigurare de asistenta medicala</t>
  </si>
  <si>
    <t xml:space="preserve">Enerhia electrica </t>
  </si>
  <si>
    <t>Energia termica</t>
  </si>
  <si>
    <t>Servicii de reparatia clădirii</t>
  </si>
  <si>
    <t>Formarea profesională</t>
  </si>
  <si>
    <t>Servicii editoriale</t>
  </si>
  <si>
    <t>Paza de stat</t>
  </si>
  <si>
    <t>Servicii poștale</t>
  </si>
  <si>
    <t>Compensații</t>
  </si>
  <si>
    <t>Alte prestații sociale</t>
  </si>
  <si>
    <t>Indemn.p/u incapacitatea de munca</t>
  </si>
  <si>
    <t>Reparatii capitale</t>
  </si>
  <si>
    <t>Procurarea utilajului</t>
  </si>
  <si>
    <t>Procurarea mobilierului</t>
  </si>
  <si>
    <t>Active nemateriale</t>
  </si>
  <si>
    <t>Alte mijloace fixe</t>
  </si>
  <si>
    <t>Procurarea combustibilului</t>
  </si>
  <si>
    <t>Procurarea pieselor de skimb</t>
  </si>
  <si>
    <t>Procurarea medicamentelor</t>
  </si>
  <si>
    <t>Procurarea materialelor didactice</t>
  </si>
  <si>
    <t>Procurarea materiale de uz gospodaresc</t>
  </si>
  <si>
    <t>Procurarea materiale de constructie</t>
  </si>
  <si>
    <t>Procurarea albiturilor, îmbrăcăminte</t>
  </si>
  <si>
    <t>Alte materiale</t>
  </si>
  <si>
    <t>Semnătura :</t>
  </si>
  <si>
    <t xml:space="preserve">Contabil șef </t>
  </si>
  <si>
    <t xml:space="preserve">Maria Calaida </t>
  </si>
  <si>
    <t>Liceul Teoretic „V.Alecsandri”</t>
  </si>
  <si>
    <t>Daniela Vacarciuc</t>
  </si>
  <si>
    <t xml:space="preserve"> </t>
  </si>
  <si>
    <t>Președintele comitetului părintesc</t>
  </si>
  <si>
    <t xml:space="preserve">Executor Chira Leontii </t>
  </si>
  <si>
    <t>L.Ș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</si>
</sst>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1" fontId="2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0" fontId="1" fillId="0" borderId="0" xfId="0" applyFont="1" applyFill="1"/>
    <xf numFmtId="1" fontId="1" fillId="2" borderId="0" xfId="0" applyNumberFormat="1" applyFont="1" applyFill="1" applyAlignment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1" fontId="4" fillId="2" borderId="0" xfId="0" applyNumberFormat="1" applyFont="1" applyFill="1"/>
    <xf numFmtId="1" fontId="3" fillId="2" borderId="0" xfId="0" applyNumberFormat="1" applyFont="1" applyFill="1" applyAlignment="1"/>
    <xf numFmtId="0" fontId="1" fillId="2" borderId="0" xfId="0" applyFont="1" applyFill="1" applyAlignment="1">
      <alignment horizontal="center"/>
    </xf>
    <xf numFmtId="1" fontId="2" fillId="2" borderId="0" xfId="0" applyNumberFormat="1" applyFont="1" applyFill="1" applyBorder="1" applyAlignment="1">
      <alignment vertical="center" wrapText="1"/>
    </xf>
    <xf numFmtId="1" fontId="1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2" borderId="0" xfId="0" applyFont="1" applyFill="1"/>
    <xf numFmtId="1" fontId="7" fillId="2" borderId="3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64" fontId="6" fillId="0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left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" fontId="6" fillId="4" borderId="3" xfId="0" applyNumberFormat="1" applyFont="1" applyFill="1" applyBorder="1" applyAlignment="1">
      <alignment horizontal="left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" fontId="7" fillId="2" borderId="9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164" fontId="7" fillId="5" borderId="3" xfId="0" applyNumberFormat="1" applyFont="1" applyFill="1" applyBorder="1" applyAlignment="1">
      <alignment horizontal="center" vertical="center" wrapText="1"/>
    </xf>
    <xf numFmtId="2" fontId="7" fillId="5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2" borderId="0" xfId="0" applyFont="1" applyFill="1" applyBorder="1"/>
    <xf numFmtId="0" fontId="6" fillId="0" borderId="0" xfId="0" applyFont="1" applyFill="1"/>
    <xf numFmtId="1" fontId="7" fillId="2" borderId="0" xfId="0" applyNumberFormat="1" applyFont="1" applyFill="1" applyAlignment="1">
      <alignment horizontal="left"/>
    </xf>
    <xf numFmtId="1" fontId="6" fillId="2" borderId="0" xfId="0" applyNumberFormat="1" applyFont="1" applyFill="1"/>
    <xf numFmtId="1" fontId="6" fillId="2" borderId="0" xfId="0" applyNumberFormat="1" applyFont="1" applyFill="1" applyAlignment="1"/>
    <xf numFmtId="0" fontId="6" fillId="2" borderId="1" xfId="0" applyFont="1" applyFill="1" applyBorder="1"/>
    <xf numFmtId="0" fontId="6" fillId="0" borderId="1" xfId="0" applyFont="1" applyFill="1" applyBorder="1"/>
    <xf numFmtId="0" fontId="5" fillId="2" borderId="0" xfId="0" applyFont="1" applyFill="1" applyBorder="1" applyAlignment="1">
      <alignment horizontal="center"/>
    </xf>
    <xf numFmtId="1" fontId="6" fillId="2" borderId="0" xfId="0" applyNumberFormat="1" applyFont="1" applyFill="1" applyBorder="1"/>
    <xf numFmtId="1" fontId="6" fillId="2" borderId="0" xfId="0" applyNumberFormat="1" applyFont="1" applyFill="1" applyBorder="1" applyAlignment="1"/>
    <xf numFmtId="1" fontId="7" fillId="2" borderId="0" xfId="0" applyNumberFormat="1" applyFont="1" applyFill="1" applyBorder="1"/>
    <xf numFmtId="1" fontId="1" fillId="2" borderId="0" xfId="0" applyNumberFormat="1" applyFont="1" applyFill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7" fillId="2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tabSelected="1" topLeftCell="B38" workbookViewId="0">
      <selection activeCell="J59" sqref="J59"/>
    </sheetView>
  </sheetViews>
  <sheetFormatPr defaultColWidth="9.109375" defaultRowHeight="13.2"/>
  <cols>
    <col min="1" max="1" width="4.44140625" style="1" hidden="1" customWidth="1"/>
    <col min="2" max="2" width="14.33203125" style="2" customWidth="1"/>
    <col min="3" max="3" width="34.88671875" style="3" customWidth="1"/>
    <col min="4" max="4" width="9.109375" style="1" customWidth="1"/>
    <col min="5" max="5" width="8.5546875" style="1" customWidth="1"/>
    <col min="6" max="6" width="10.109375" style="1" customWidth="1"/>
    <col min="7" max="7" width="8.5546875" style="1" customWidth="1"/>
    <col min="8" max="8" width="11" style="1" customWidth="1"/>
    <col min="9" max="9" width="8.44140625" style="1" customWidth="1"/>
    <col min="10" max="10" width="10.5546875" style="1" customWidth="1"/>
    <col min="11" max="11" width="9" style="1" customWidth="1"/>
    <col min="12" max="12" width="8.44140625" style="1" customWidth="1"/>
    <col min="13" max="13" width="11.33203125" style="4" hidden="1" customWidth="1"/>
    <col min="14" max="14" width="11.33203125" style="1" customWidth="1"/>
    <col min="15" max="15" width="11.5546875" style="1" customWidth="1"/>
    <col min="16" max="256" width="9.109375" style="1"/>
    <col min="257" max="257" width="0" style="1" hidden="1" customWidth="1"/>
    <col min="258" max="258" width="14.33203125" style="1" customWidth="1"/>
    <col min="259" max="259" width="34.88671875" style="1" customWidth="1"/>
    <col min="260" max="260" width="9.109375" style="1" customWidth="1"/>
    <col min="261" max="261" width="8.5546875" style="1" customWidth="1"/>
    <col min="262" max="262" width="10.109375" style="1" customWidth="1"/>
    <col min="263" max="263" width="8.5546875" style="1" customWidth="1"/>
    <col min="264" max="264" width="11" style="1" customWidth="1"/>
    <col min="265" max="265" width="8.44140625" style="1" customWidth="1"/>
    <col min="266" max="266" width="10.5546875" style="1" customWidth="1"/>
    <col min="267" max="267" width="9" style="1" customWidth="1"/>
    <col min="268" max="268" width="8.44140625" style="1" customWidth="1"/>
    <col min="269" max="269" width="0" style="1" hidden="1" customWidth="1"/>
    <col min="270" max="270" width="11.33203125" style="1" customWidth="1"/>
    <col min="271" max="271" width="11.5546875" style="1" customWidth="1"/>
    <col min="272" max="512" width="9.109375" style="1"/>
    <col min="513" max="513" width="0" style="1" hidden="1" customWidth="1"/>
    <col min="514" max="514" width="14.33203125" style="1" customWidth="1"/>
    <col min="515" max="515" width="34.88671875" style="1" customWidth="1"/>
    <col min="516" max="516" width="9.109375" style="1" customWidth="1"/>
    <col min="517" max="517" width="8.5546875" style="1" customWidth="1"/>
    <col min="518" max="518" width="10.109375" style="1" customWidth="1"/>
    <col min="519" max="519" width="8.5546875" style="1" customWidth="1"/>
    <col min="520" max="520" width="11" style="1" customWidth="1"/>
    <col min="521" max="521" width="8.44140625" style="1" customWidth="1"/>
    <col min="522" max="522" width="10.5546875" style="1" customWidth="1"/>
    <col min="523" max="523" width="9" style="1" customWidth="1"/>
    <col min="524" max="524" width="8.44140625" style="1" customWidth="1"/>
    <col min="525" max="525" width="0" style="1" hidden="1" customWidth="1"/>
    <col min="526" max="526" width="11.33203125" style="1" customWidth="1"/>
    <col min="527" max="527" width="11.5546875" style="1" customWidth="1"/>
    <col min="528" max="768" width="9.109375" style="1"/>
    <col min="769" max="769" width="0" style="1" hidden="1" customWidth="1"/>
    <col min="770" max="770" width="14.33203125" style="1" customWidth="1"/>
    <col min="771" max="771" width="34.88671875" style="1" customWidth="1"/>
    <col min="772" max="772" width="9.109375" style="1" customWidth="1"/>
    <col min="773" max="773" width="8.5546875" style="1" customWidth="1"/>
    <col min="774" max="774" width="10.109375" style="1" customWidth="1"/>
    <col min="775" max="775" width="8.5546875" style="1" customWidth="1"/>
    <col min="776" max="776" width="11" style="1" customWidth="1"/>
    <col min="777" max="777" width="8.44140625" style="1" customWidth="1"/>
    <col min="778" max="778" width="10.5546875" style="1" customWidth="1"/>
    <col min="779" max="779" width="9" style="1" customWidth="1"/>
    <col min="780" max="780" width="8.44140625" style="1" customWidth="1"/>
    <col min="781" max="781" width="0" style="1" hidden="1" customWidth="1"/>
    <col min="782" max="782" width="11.33203125" style="1" customWidth="1"/>
    <col min="783" max="783" width="11.5546875" style="1" customWidth="1"/>
    <col min="784" max="1024" width="9.109375" style="1"/>
    <col min="1025" max="1025" width="0" style="1" hidden="1" customWidth="1"/>
    <col min="1026" max="1026" width="14.33203125" style="1" customWidth="1"/>
    <col min="1027" max="1027" width="34.88671875" style="1" customWidth="1"/>
    <col min="1028" max="1028" width="9.109375" style="1" customWidth="1"/>
    <col min="1029" max="1029" width="8.5546875" style="1" customWidth="1"/>
    <col min="1030" max="1030" width="10.109375" style="1" customWidth="1"/>
    <col min="1031" max="1031" width="8.5546875" style="1" customWidth="1"/>
    <col min="1032" max="1032" width="11" style="1" customWidth="1"/>
    <col min="1033" max="1033" width="8.44140625" style="1" customWidth="1"/>
    <col min="1034" max="1034" width="10.5546875" style="1" customWidth="1"/>
    <col min="1035" max="1035" width="9" style="1" customWidth="1"/>
    <col min="1036" max="1036" width="8.44140625" style="1" customWidth="1"/>
    <col min="1037" max="1037" width="0" style="1" hidden="1" customWidth="1"/>
    <col min="1038" max="1038" width="11.33203125" style="1" customWidth="1"/>
    <col min="1039" max="1039" width="11.5546875" style="1" customWidth="1"/>
    <col min="1040" max="1280" width="9.109375" style="1"/>
    <col min="1281" max="1281" width="0" style="1" hidden="1" customWidth="1"/>
    <col min="1282" max="1282" width="14.33203125" style="1" customWidth="1"/>
    <col min="1283" max="1283" width="34.88671875" style="1" customWidth="1"/>
    <col min="1284" max="1284" width="9.109375" style="1" customWidth="1"/>
    <col min="1285" max="1285" width="8.5546875" style="1" customWidth="1"/>
    <col min="1286" max="1286" width="10.109375" style="1" customWidth="1"/>
    <col min="1287" max="1287" width="8.5546875" style="1" customWidth="1"/>
    <col min="1288" max="1288" width="11" style="1" customWidth="1"/>
    <col min="1289" max="1289" width="8.44140625" style="1" customWidth="1"/>
    <col min="1290" max="1290" width="10.5546875" style="1" customWidth="1"/>
    <col min="1291" max="1291" width="9" style="1" customWidth="1"/>
    <col min="1292" max="1292" width="8.44140625" style="1" customWidth="1"/>
    <col min="1293" max="1293" width="0" style="1" hidden="1" customWidth="1"/>
    <col min="1294" max="1294" width="11.33203125" style="1" customWidth="1"/>
    <col min="1295" max="1295" width="11.5546875" style="1" customWidth="1"/>
    <col min="1296" max="1536" width="9.109375" style="1"/>
    <col min="1537" max="1537" width="0" style="1" hidden="1" customWidth="1"/>
    <col min="1538" max="1538" width="14.33203125" style="1" customWidth="1"/>
    <col min="1539" max="1539" width="34.88671875" style="1" customWidth="1"/>
    <col min="1540" max="1540" width="9.109375" style="1" customWidth="1"/>
    <col min="1541" max="1541" width="8.5546875" style="1" customWidth="1"/>
    <col min="1542" max="1542" width="10.109375" style="1" customWidth="1"/>
    <col min="1543" max="1543" width="8.5546875" style="1" customWidth="1"/>
    <col min="1544" max="1544" width="11" style="1" customWidth="1"/>
    <col min="1545" max="1545" width="8.44140625" style="1" customWidth="1"/>
    <col min="1546" max="1546" width="10.5546875" style="1" customWidth="1"/>
    <col min="1547" max="1547" width="9" style="1" customWidth="1"/>
    <col min="1548" max="1548" width="8.44140625" style="1" customWidth="1"/>
    <col min="1549" max="1549" width="0" style="1" hidden="1" customWidth="1"/>
    <col min="1550" max="1550" width="11.33203125" style="1" customWidth="1"/>
    <col min="1551" max="1551" width="11.5546875" style="1" customWidth="1"/>
    <col min="1552" max="1792" width="9.109375" style="1"/>
    <col min="1793" max="1793" width="0" style="1" hidden="1" customWidth="1"/>
    <col min="1794" max="1794" width="14.33203125" style="1" customWidth="1"/>
    <col min="1795" max="1795" width="34.88671875" style="1" customWidth="1"/>
    <col min="1796" max="1796" width="9.109375" style="1" customWidth="1"/>
    <col min="1797" max="1797" width="8.5546875" style="1" customWidth="1"/>
    <col min="1798" max="1798" width="10.109375" style="1" customWidth="1"/>
    <col min="1799" max="1799" width="8.5546875" style="1" customWidth="1"/>
    <col min="1800" max="1800" width="11" style="1" customWidth="1"/>
    <col min="1801" max="1801" width="8.44140625" style="1" customWidth="1"/>
    <col min="1802" max="1802" width="10.5546875" style="1" customWidth="1"/>
    <col min="1803" max="1803" width="9" style="1" customWidth="1"/>
    <col min="1804" max="1804" width="8.44140625" style="1" customWidth="1"/>
    <col min="1805" max="1805" width="0" style="1" hidden="1" customWidth="1"/>
    <col min="1806" max="1806" width="11.33203125" style="1" customWidth="1"/>
    <col min="1807" max="1807" width="11.5546875" style="1" customWidth="1"/>
    <col min="1808" max="2048" width="9.109375" style="1"/>
    <col min="2049" max="2049" width="0" style="1" hidden="1" customWidth="1"/>
    <col min="2050" max="2050" width="14.33203125" style="1" customWidth="1"/>
    <col min="2051" max="2051" width="34.88671875" style="1" customWidth="1"/>
    <col min="2052" max="2052" width="9.109375" style="1" customWidth="1"/>
    <col min="2053" max="2053" width="8.5546875" style="1" customWidth="1"/>
    <col min="2054" max="2054" width="10.109375" style="1" customWidth="1"/>
    <col min="2055" max="2055" width="8.5546875" style="1" customWidth="1"/>
    <col min="2056" max="2056" width="11" style="1" customWidth="1"/>
    <col min="2057" max="2057" width="8.44140625" style="1" customWidth="1"/>
    <col min="2058" max="2058" width="10.5546875" style="1" customWidth="1"/>
    <col min="2059" max="2059" width="9" style="1" customWidth="1"/>
    <col min="2060" max="2060" width="8.44140625" style="1" customWidth="1"/>
    <col min="2061" max="2061" width="0" style="1" hidden="1" customWidth="1"/>
    <col min="2062" max="2062" width="11.33203125" style="1" customWidth="1"/>
    <col min="2063" max="2063" width="11.5546875" style="1" customWidth="1"/>
    <col min="2064" max="2304" width="9.109375" style="1"/>
    <col min="2305" max="2305" width="0" style="1" hidden="1" customWidth="1"/>
    <col min="2306" max="2306" width="14.33203125" style="1" customWidth="1"/>
    <col min="2307" max="2307" width="34.88671875" style="1" customWidth="1"/>
    <col min="2308" max="2308" width="9.109375" style="1" customWidth="1"/>
    <col min="2309" max="2309" width="8.5546875" style="1" customWidth="1"/>
    <col min="2310" max="2310" width="10.109375" style="1" customWidth="1"/>
    <col min="2311" max="2311" width="8.5546875" style="1" customWidth="1"/>
    <col min="2312" max="2312" width="11" style="1" customWidth="1"/>
    <col min="2313" max="2313" width="8.44140625" style="1" customWidth="1"/>
    <col min="2314" max="2314" width="10.5546875" style="1" customWidth="1"/>
    <col min="2315" max="2315" width="9" style="1" customWidth="1"/>
    <col min="2316" max="2316" width="8.44140625" style="1" customWidth="1"/>
    <col min="2317" max="2317" width="0" style="1" hidden="1" customWidth="1"/>
    <col min="2318" max="2318" width="11.33203125" style="1" customWidth="1"/>
    <col min="2319" max="2319" width="11.5546875" style="1" customWidth="1"/>
    <col min="2320" max="2560" width="9.109375" style="1"/>
    <col min="2561" max="2561" width="0" style="1" hidden="1" customWidth="1"/>
    <col min="2562" max="2562" width="14.33203125" style="1" customWidth="1"/>
    <col min="2563" max="2563" width="34.88671875" style="1" customWidth="1"/>
    <col min="2564" max="2564" width="9.109375" style="1" customWidth="1"/>
    <col min="2565" max="2565" width="8.5546875" style="1" customWidth="1"/>
    <col min="2566" max="2566" width="10.109375" style="1" customWidth="1"/>
    <col min="2567" max="2567" width="8.5546875" style="1" customWidth="1"/>
    <col min="2568" max="2568" width="11" style="1" customWidth="1"/>
    <col min="2569" max="2569" width="8.44140625" style="1" customWidth="1"/>
    <col min="2570" max="2570" width="10.5546875" style="1" customWidth="1"/>
    <col min="2571" max="2571" width="9" style="1" customWidth="1"/>
    <col min="2572" max="2572" width="8.44140625" style="1" customWidth="1"/>
    <col min="2573" max="2573" width="0" style="1" hidden="1" customWidth="1"/>
    <col min="2574" max="2574" width="11.33203125" style="1" customWidth="1"/>
    <col min="2575" max="2575" width="11.5546875" style="1" customWidth="1"/>
    <col min="2576" max="2816" width="9.109375" style="1"/>
    <col min="2817" max="2817" width="0" style="1" hidden="1" customWidth="1"/>
    <col min="2818" max="2818" width="14.33203125" style="1" customWidth="1"/>
    <col min="2819" max="2819" width="34.88671875" style="1" customWidth="1"/>
    <col min="2820" max="2820" width="9.109375" style="1" customWidth="1"/>
    <col min="2821" max="2821" width="8.5546875" style="1" customWidth="1"/>
    <col min="2822" max="2822" width="10.109375" style="1" customWidth="1"/>
    <col min="2823" max="2823" width="8.5546875" style="1" customWidth="1"/>
    <col min="2824" max="2824" width="11" style="1" customWidth="1"/>
    <col min="2825" max="2825" width="8.44140625" style="1" customWidth="1"/>
    <col min="2826" max="2826" width="10.5546875" style="1" customWidth="1"/>
    <col min="2827" max="2827" width="9" style="1" customWidth="1"/>
    <col min="2828" max="2828" width="8.44140625" style="1" customWidth="1"/>
    <col min="2829" max="2829" width="0" style="1" hidden="1" customWidth="1"/>
    <col min="2830" max="2830" width="11.33203125" style="1" customWidth="1"/>
    <col min="2831" max="2831" width="11.5546875" style="1" customWidth="1"/>
    <col min="2832" max="3072" width="9.109375" style="1"/>
    <col min="3073" max="3073" width="0" style="1" hidden="1" customWidth="1"/>
    <col min="3074" max="3074" width="14.33203125" style="1" customWidth="1"/>
    <col min="3075" max="3075" width="34.88671875" style="1" customWidth="1"/>
    <col min="3076" max="3076" width="9.109375" style="1" customWidth="1"/>
    <col min="3077" max="3077" width="8.5546875" style="1" customWidth="1"/>
    <col min="3078" max="3078" width="10.109375" style="1" customWidth="1"/>
    <col min="3079" max="3079" width="8.5546875" style="1" customWidth="1"/>
    <col min="3080" max="3080" width="11" style="1" customWidth="1"/>
    <col min="3081" max="3081" width="8.44140625" style="1" customWidth="1"/>
    <col min="3082" max="3082" width="10.5546875" style="1" customWidth="1"/>
    <col min="3083" max="3083" width="9" style="1" customWidth="1"/>
    <col min="3084" max="3084" width="8.44140625" style="1" customWidth="1"/>
    <col min="3085" max="3085" width="0" style="1" hidden="1" customWidth="1"/>
    <col min="3086" max="3086" width="11.33203125" style="1" customWidth="1"/>
    <col min="3087" max="3087" width="11.5546875" style="1" customWidth="1"/>
    <col min="3088" max="3328" width="9.109375" style="1"/>
    <col min="3329" max="3329" width="0" style="1" hidden="1" customWidth="1"/>
    <col min="3330" max="3330" width="14.33203125" style="1" customWidth="1"/>
    <col min="3331" max="3331" width="34.88671875" style="1" customWidth="1"/>
    <col min="3332" max="3332" width="9.109375" style="1" customWidth="1"/>
    <col min="3333" max="3333" width="8.5546875" style="1" customWidth="1"/>
    <col min="3334" max="3334" width="10.109375" style="1" customWidth="1"/>
    <col min="3335" max="3335" width="8.5546875" style="1" customWidth="1"/>
    <col min="3336" max="3336" width="11" style="1" customWidth="1"/>
    <col min="3337" max="3337" width="8.44140625" style="1" customWidth="1"/>
    <col min="3338" max="3338" width="10.5546875" style="1" customWidth="1"/>
    <col min="3339" max="3339" width="9" style="1" customWidth="1"/>
    <col min="3340" max="3340" width="8.44140625" style="1" customWidth="1"/>
    <col min="3341" max="3341" width="0" style="1" hidden="1" customWidth="1"/>
    <col min="3342" max="3342" width="11.33203125" style="1" customWidth="1"/>
    <col min="3343" max="3343" width="11.5546875" style="1" customWidth="1"/>
    <col min="3344" max="3584" width="9.109375" style="1"/>
    <col min="3585" max="3585" width="0" style="1" hidden="1" customWidth="1"/>
    <col min="3586" max="3586" width="14.33203125" style="1" customWidth="1"/>
    <col min="3587" max="3587" width="34.88671875" style="1" customWidth="1"/>
    <col min="3588" max="3588" width="9.109375" style="1" customWidth="1"/>
    <col min="3589" max="3589" width="8.5546875" style="1" customWidth="1"/>
    <col min="3590" max="3590" width="10.109375" style="1" customWidth="1"/>
    <col min="3591" max="3591" width="8.5546875" style="1" customWidth="1"/>
    <col min="3592" max="3592" width="11" style="1" customWidth="1"/>
    <col min="3593" max="3593" width="8.44140625" style="1" customWidth="1"/>
    <col min="3594" max="3594" width="10.5546875" style="1" customWidth="1"/>
    <col min="3595" max="3595" width="9" style="1" customWidth="1"/>
    <col min="3596" max="3596" width="8.44140625" style="1" customWidth="1"/>
    <col min="3597" max="3597" width="0" style="1" hidden="1" customWidth="1"/>
    <col min="3598" max="3598" width="11.33203125" style="1" customWidth="1"/>
    <col min="3599" max="3599" width="11.5546875" style="1" customWidth="1"/>
    <col min="3600" max="3840" width="9.109375" style="1"/>
    <col min="3841" max="3841" width="0" style="1" hidden="1" customWidth="1"/>
    <col min="3842" max="3842" width="14.33203125" style="1" customWidth="1"/>
    <col min="3843" max="3843" width="34.88671875" style="1" customWidth="1"/>
    <col min="3844" max="3844" width="9.109375" style="1" customWidth="1"/>
    <col min="3845" max="3845" width="8.5546875" style="1" customWidth="1"/>
    <col min="3846" max="3846" width="10.109375" style="1" customWidth="1"/>
    <col min="3847" max="3847" width="8.5546875" style="1" customWidth="1"/>
    <col min="3848" max="3848" width="11" style="1" customWidth="1"/>
    <col min="3849" max="3849" width="8.44140625" style="1" customWidth="1"/>
    <col min="3850" max="3850" width="10.5546875" style="1" customWidth="1"/>
    <col min="3851" max="3851" width="9" style="1" customWidth="1"/>
    <col min="3852" max="3852" width="8.44140625" style="1" customWidth="1"/>
    <col min="3853" max="3853" width="0" style="1" hidden="1" customWidth="1"/>
    <col min="3854" max="3854" width="11.33203125" style="1" customWidth="1"/>
    <col min="3855" max="3855" width="11.5546875" style="1" customWidth="1"/>
    <col min="3856" max="4096" width="9.109375" style="1"/>
    <col min="4097" max="4097" width="0" style="1" hidden="1" customWidth="1"/>
    <col min="4098" max="4098" width="14.33203125" style="1" customWidth="1"/>
    <col min="4099" max="4099" width="34.88671875" style="1" customWidth="1"/>
    <col min="4100" max="4100" width="9.109375" style="1" customWidth="1"/>
    <col min="4101" max="4101" width="8.5546875" style="1" customWidth="1"/>
    <col min="4102" max="4102" width="10.109375" style="1" customWidth="1"/>
    <col min="4103" max="4103" width="8.5546875" style="1" customWidth="1"/>
    <col min="4104" max="4104" width="11" style="1" customWidth="1"/>
    <col min="4105" max="4105" width="8.44140625" style="1" customWidth="1"/>
    <col min="4106" max="4106" width="10.5546875" style="1" customWidth="1"/>
    <col min="4107" max="4107" width="9" style="1" customWidth="1"/>
    <col min="4108" max="4108" width="8.44140625" style="1" customWidth="1"/>
    <col min="4109" max="4109" width="0" style="1" hidden="1" customWidth="1"/>
    <col min="4110" max="4110" width="11.33203125" style="1" customWidth="1"/>
    <col min="4111" max="4111" width="11.5546875" style="1" customWidth="1"/>
    <col min="4112" max="4352" width="9.109375" style="1"/>
    <col min="4353" max="4353" width="0" style="1" hidden="1" customWidth="1"/>
    <col min="4354" max="4354" width="14.33203125" style="1" customWidth="1"/>
    <col min="4355" max="4355" width="34.88671875" style="1" customWidth="1"/>
    <col min="4356" max="4356" width="9.109375" style="1" customWidth="1"/>
    <col min="4357" max="4357" width="8.5546875" style="1" customWidth="1"/>
    <col min="4358" max="4358" width="10.109375" style="1" customWidth="1"/>
    <col min="4359" max="4359" width="8.5546875" style="1" customWidth="1"/>
    <col min="4360" max="4360" width="11" style="1" customWidth="1"/>
    <col min="4361" max="4361" width="8.44140625" style="1" customWidth="1"/>
    <col min="4362" max="4362" width="10.5546875" style="1" customWidth="1"/>
    <col min="4363" max="4363" width="9" style="1" customWidth="1"/>
    <col min="4364" max="4364" width="8.44140625" style="1" customWidth="1"/>
    <col min="4365" max="4365" width="0" style="1" hidden="1" customWidth="1"/>
    <col min="4366" max="4366" width="11.33203125" style="1" customWidth="1"/>
    <col min="4367" max="4367" width="11.5546875" style="1" customWidth="1"/>
    <col min="4368" max="4608" width="9.109375" style="1"/>
    <col min="4609" max="4609" width="0" style="1" hidden="1" customWidth="1"/>
    <col min="4610" max="4610" width="14.33203125" style="1" customWidth="1"/>
    <col min="4611" max="4611" width="34.88671875" style="1" customWidth="1"/>
    <col min="4612" max="4612" width="9.109375" style="1" customWidth="1"/>
    <col min="4613" max="4613" width="8.5546875" style="1" customWidth="1"/>
    <col min="4614" max="4614" width="10.109375" style="1" customWidth="1"/>
    <col min="4615" max="4615" width="8.5546875" style="1" customWidth="1"/>
    <col min="4616" max="4616" width="11" style="1" customWidth="1"/>
    <col min="4617" max="4617" width="8.44140625" style="1" customWidth="1"/>
    <col min="4618" max="4618" width="10.5546875" style="1" customWidth="1"/>
    <col min="4619" max="4619" width="9" style="1" customWidth="1"/>
    <col min="4620" max="4620" width="8.44140625" style="1" customWidth="1"/>
    <col min="4621" max="4621" width="0" style="1" hidden="1" customWidth="1"/>
    <col min="4622" max="4622" width="11.33203125" style="1" customWidth="1"/>
    <col min="4623" max="4623" width="11.5546875" style="1" customWidth="1"/>
    <col min="4624" max="4864" width="9.109375" style="1"/>
    <col min="4865" max="4865" width="0" style="1" hidden="1" customWidth="1"/>
    <col min="4866" max="4866" width="14.33203125" style="1" customWidth="1"/>
    <col min="4867" max="4867" width="34.88671875" style="1" customWidth="1"/>
    <col min="4868" max="4868" width="9.109375" style="1" customWidth="1"/>
    <col min="4869" max="4869" width="8.5546875" style="1" customWidth="1"/>
    <col min="4870" max="4870" width="10.109375" style="1" customWidth="1"/>
    <col min="4871" max="4871" width="8.5546875" style="1" customWidth="1"/>
    <col min="4872" max="4872" width="11" style="1" customWidth="1"/>
    <col min="4873" max="4873" width="8.44140625" style="1" customWidth="1"/>
    <col min="4874" max="4874" width="10.5546875" style="1" customWidth="1"/>
    <col min="4875" max="4875" width="9" style="1" customWidth="1"/>
    <col min="4876" max="4876" width="8.44140625" style="1" customWidth="1"/>
    <col min="4877" max="4877" width="0" style="1" hidden="1" customWidth="1"/>
    <col min="4878" max="4878" width="11.33203125" style="1" customWidth="1"/>
    <col min="4879" max="4879" width="11.5546875" style="1" customWidth="1"/>
    <col min="4880" max="5120" width="9.109375" style="1"/>
    <col min="5121" max="5121" width="0" style="1" hidden="1" customWidth="1"/>
    <col min="5122" max="5122" width="14.33203125" style="1" customWidth="1"/>
    <col min="5123" max="5123" width="34.88671875" style="1" customWidth="1"/>
    <col min="5124" max="5124" width="9.109375" style="1" customWidth="1"/>
    <col min="5125" max="5125" width="8.5546875" style="1" customWidth="1"/>
    <col min="5126" max="5126" width="10.109375" style="1" customWidth="1"/>
    <col min="5127" max="5127" width="8.5546875" style="1" customWidth="1"/>
    <col min="5128" max="5128" width="11" style="1" customWidth="1"/>
    <col min="5129" max="5129" width="8.44140625" style="1" customWidth="1"/>
    <col min="5130" max="5130" width="10.5546875" style="1" customWidth="1"/>
    <col min="5131" max="5131" width="9" style="1" customWidth="1"/>
    <col min="5132" max="5132" width="8.44140625" style="1" customWidth="1"/>
    <col min="5133" max="5133" width="0" style="1" hidden="1" customWidth="1"/>
    <col min="5134" max="5134" width="11.33203125" style="1" customWidth="1"/>
    <col min="5135" max="5135" width="11.5546875" style="1" customWidth="1"/>
    <col min="5136" max="5376" width="9.109375" style="1"/>
    <col min="5377" max="5377" width="0" style="1" hidden="1" customWidth="1"/>
    <col min="5378" max="5378" width="14.33203125" style="1" customWidth="1"/>
    <col min="5379" max="5379" width="34.88671875" style="1" customWidth="1"/>
    <col min="5380" max="5380" width="9.109375" style="1" customWidth="1"/>
    <col min="5381" max="5381" width="8.5546875" style="1" customWidth="1"/>
    <col min="5382" max="5382" width="10.109375" style="1" customWidth="1"/>
    <col min="5383" max="5383" width="8.5546875" style="1" customWidth="1"/>
    <col min="5384" max="5384" width="11" style="1" customWidth="1"/>
    <col min="5385" max="5385" width="8.44140625" style="1" customWidth="1"/>
    <col min="5386" max="5386" width="10.5546875" style="1" customWidth="1"/>
    <col min="5387" max="5387" width="9" style="1" customWidth="1"/>
    <col min="5388" max="5388" width="8.44140625" style="1" customWidth="1"/>
    <col min="5389" max="5389" width="0" style="1" hidden="1" customWidth="1"/>
    <col min="5390" max="5390" width="11.33203125" style="1" customWidth="1"/>
    <col min="5391" max="5391" width="11.5546875" style="1" customWidth="1"/>
    <col min="5392" max="5632" width="9.109375" style="1"/>
    <col min="5633" max="5633" width="0" style="1" hidden="1" customWidth="1"/>
    <col min="5634" max="5634" width="14.33203125" style="1" customWidth="1"/>
    <col min="5635" max="5635" width="34.88671875" style="1" customWidth="1"/>
    <col min="5636" max="5636" width="9.109375" style="1" customWidth="1"/>
    <col min="5637" max="5637" width="8.5546875" style="1" customWidth="1"/>
    <col min="5638" max="5638" width="10.109375" style="1" customWidth="1"/>
    <col min="5639" max="5639" width="8.5546875" style="1" customWidth="1"/>
    <col min="5640" max="5640" width="11" style="1" customWidth="1"/>
    <col min="5641" max="5641" width="8.44140625" style="1" customWidth="1"/>
    <col min="5642" max="5642" width="10.5546875" style="1" customWidth="1"/>
    <col min="5643" max="5643" width="9" style="1" customWidth="1"/>
    <col min="5644" max="5644" width="8.44140625" style="1" customWidth="1"/>
    <col min="5645" max="5645" width="0" style="1" hidden="1" customWidth="1"/>
    <col min="5646" max="5646" width="11.33203125" style="1" customWidth="1"/>
    <col min="5647" max="5647" width="11.5546875" style="1" customWidth="1"/>
    <col min="5648" max="5888" width="9.109375" style="1"/>
    <col min="5889" max="5889" width="0" style="1" hidden="1" customWidth="1"/>
    <col min="5890" max="5890" width="14.33203125" style="1" customWidth="1"/>
    <col min="5891" max="5891" width="34.88671875" style="1" customWidth="1"/>
    <col min="5892" max="5892" width="9.109375" style="1" customWidth="1"/>
    <col min="5893" max="5893" width="8.5546875" style="1" customWidth="1"/>
    <col min="5894" max="5894" width="10.109375" style="1" customWidth="1"/>
    <col min="5895" max="5895" width="8.5546875" style="1" customWidth="1"/>
    <col min="5896" max="5896" width="11" style="1" customWidth="1"/>
    <col min="5897" max="5897" width="8.44140625" style="1" customWidth="1"/>
    <col min="5898" max="5898" width="10.5546875" style="1" customWidth="1"/>
    <col min="5899" max="5899" width="9" style="1" customWidth="1"/>
    <col min="5900" max="5900" width="8.44140625" style="1" customWidth="1"/>
    <col min="5901" max="5901" width="0" style="1" hidden="1" customWidth="1"/>
    <col min="5902" max="5902" width="11.33203125" style="1" customWidth="1"/>
    <col min="5903" max="5903" width="11.5546875" style="1" customWidth="1"/>
    <col min="5904" max="6144" width="9.109375" style="1"/>
    <col min="6145" max="6145" width="0" style="1" hidden="1" customWidth="1"/>
    <col min="6146" max="6146" width="14.33203125" style="1" customWidth="1"/>
    <col min="6147" max="6147" width="34.88671875" style="1" customWidth="1"/>
    <col min="6148" max="6148" width="9.109375" style="1" customWidth="1"/>
    <col min="6149" max="6149" width="8.5546875" style="1" customWidth="1"/>
    <col min="6150" max="6150" width="10.109375" style="1" customWidth="1"/>
    <col min="6151" max="6151" width="8.5546875" style="1" customWidth="1"/>
    <col min="6152" max="6152" width="11" style="1" customWidth="1"/>
    <col min="6153" max="6153" width="8.44140625" style="1" customWidth="1"/>
    <col min="6154" max="6154" width="10.5546875" style="1" customWidth="1"/>
    <col min="6155" max="6155" width="9" style="1" customWidth="1"/>
    <col min="6156" max="6156" width="8.44140625" style="1" customWidth="1"/>
    <col min="6157" max="6157" width="0" style="1" hidden="1" customWidth="1"/>
    <col min="6158" max="6158" width="11.33203125" style="1" customWidth="1"/>
    <col min="6159" max="6159" width="11.5546875" style="1" customWidth="1"/>
    <col min="6160" max="6400" width="9.109375" style="1"/>
    <col min="6401" max="6401" width="0" style="1" hidden="1" customWidth="1"/>
    <col min="6402" max="6402" width="14.33203125" style="1" customWidth="1"/>
    <col min="6403" max="6403" width="34.88671875" style="1" customWidth="1"/>
    <col min="6404" max="6404" width="9.109375" style="1" customWidth="1"/>
    <col min="6405" max="6405" width="8.5546875" style="1" customWidth="1"/>
    <col min="6406" max="6406" width="10.109375" style="1" customWidth="1"/>
    <col min="6407" max="6407" width="8.5546875" style="1" customWidth="1"/>
    <col min="6408" max="6408" width="11" style="1" customWidth="1"/>
    <col min="6409" max="6409" width="8.44140625" style="1" customWidth="1"/>
    <col min="6410" max="6410" width="10.5546875" style="1" customWidth="1"/>
    <col min="6411" max="6411" width="9" style="1" customWidth="1"/>
    <col min="6412" max="6412" width="8.44140625" style="1" customWidth="1"/>
    <col min="6413" max="6413" width="0" style="1" hidden="1" customWidth="1"/>
    <col min="6414" max="6414" width="11.33203125" style="1" customWidth="1"/>
    <col min="6415" max="6415" width="11.5546875" style="1" customWidth="1"/>
    <col min="6416" max="6656" width="9.109375" style="1"/>
    <col min="6657" max="6657" width="0" style="1" hidden="1" customWidth="1"/>
    <col min="6658" max="6658" width="14.33203125" style="1" customWidth="1"/>
    <col min="6659" max="6659" width="34.88671875" style="1" customWidth="1"/>
    <col min="6660" max="6660" width="9.109375" style="1" customWidth="1"/>
    <col min="6661" max="6661" width="8.5546875" style="1" customWidth="1"/>
    <col min="6662" max="6662" width="10.109375" style="1" customWidth="1"/>
    <col min="6663" max="6663" width="8.5546875" style="1" customWidth="1"/>
    <col min="6664" max="6664" width="11" style="1" customWidth="1"/>
    <col min="6665" max="6665" width="8.44140625" style="1" customWidth="1"/>
    <col min="6666" max="6666" width="10.5546875" style="1" customWidth="1"/>
    <col min="6667" max="6667" width="9" style="1" customWidth="1"/>
    <col min="6668" max="6668" width="8.44140625" style="1" customWidth="1"/>
    <col min="6669" max="6669" width="0" style="1" hidden="1" customWidth="1"/>
    <col min="6670" max="6670" width="11.33203125" style="1" customWidth="1"/>
    <col min="6671" max="6671" width="11.5546875" style="1" customWidth="1"/>
    <col min="6672" max="6912" width="9.109375" style="1"/>
    <col min="6913" max="6913" width="0" style="1" hidden="1" customWidth="1"/>
    <col min="6914" max="6914" width="14.33203125" style="1" customWidth="1"/>
    <col min="6915" max="6915" width="34.88671875" style="1" customWidth="1"/>
    <col min="6916" max="6916" width="9.109375" style="1" customWidth="1"/>
    <col min="6917" max="6917" width="8.5546875" style="1" customWidth="1"/>
    <col min="6918" max="6918" width="10.109375" style="1" customWidth="1"/>
    <col min="6919" max="6919" width="8.5546875" style="1" customWidth="1"/>
    <col min="6920" max="6920" width="11" style="1" customWidth="1"/>
    <col min="6921" max="6921" width="8.44140625" style="1" customWidth="1"/>
    <col min="6922" max="6922" width="10.5546875" style="1" customWidth="1"/>
    <col min="6923" max="6923" width="9" style="1" customWidth="1"/>
    <col min="6924" max="6924" width="8.44140625" style="1" customWidth="1"/>
    <col min="6925" max="6925" width="0" style="1" hidden="1" customWidth="1"/>
    <col min="6926" max="6926" width="11.33203125" style="1" customWidth="1"/>
    <col min="6927" max="6927" width="11.5546875" style="1" customWidth="1"/>
    <col min="6928" max="7168" width="9.109375" style="1"/>
    <col min="7169" max="7169" width="0" style="1" hidden="1" customWidth="1"/>
    <col min="7170" max="7170" width="14.33203125" style="1" customWidth="1"/>
    <col min="7171" max="7171" width="34.88671875" style="1" customWidth="1"/>
    <col min="7172" max="7172" width="9.109375" style="1" customWidth="1"/>
    <col min="7173" max="7173" width="8.5546875" style="1" customWidth="1"/>
    <col min="7174" max="7174" width="10.109375" style="1" customWidth="1"/>
    <col min="7175" max="7175" width="8.5546875" style="1" customWidth="1"/>
    <col min="7176" max="7176" width="11" style="1" customWidth="1"/>
    <col min="7177" max="7177" width="8.44140625" style="1" customWidth="1"/>
    <col min="7178" max="7178" width="10.5546875" style="1" customWidth="1"/>
    <col min="7179" max="7179" width="9" style="1" customWidth="1"/>
    <col min="7180" max="7180" width="8.44140625" style="1" customWidth="1"/>
    <col min="7181" max="7181" width="0" style="1" hidden="1" customWidth="1"/>
    <col min="7182" max="7182" width="11.33203125" style="1" customWidth="1"/>
    <col min="7183" max="7183" width="11.5546875" style="1" customWidth="1"/>
    <col min="7184" max="7424" width="9.109375" style="1"/>
    <col min="7425" max="7425" width="0" style="1" hidden="1" customWidth="1"/>
    <col min="7426" max="7426" width="14.33203125" style="1" customWidth="1"/>
    <col min="7427" max="7427" width="34.88671875" style="1" customWidth="1"/>
    <col min="7428" max="7428" width="9.109375" style="1" customWidth="1"/>
    <col min="7429" max="7429" width="8.5546875" style="1" customWidth="1"/>
    <col min="7430" max="7430" width="10.109375" style="1" customWidth="1"/>
    <col min="7431" max="7431" width="8.5546875" style="1" customWidth="1"/>
    <col min="7432" max="7432" width="11" style="1" customWidth="1"/>
    <col min="7433" max="7433" width="8.44140625" style="1" customWidth="1"/>
    <col min="7434" max="7434" width="10.5546875" style="1" customWidth="1"/>
    <col min="7435" max="7435" width="9" style="1" customWidth="1"/>
    <col min="7436" max="7436" width="8.44140625" style="1" customWidth="1"/>
    <col min="7437" max="7437" width="0" style="1" hidden="1" customWidth="1"/>
    <col min="7438" max="7438" width="11.33203125" style="1" customWidth="1"/>
    <col min="7439" max="7439" width="11.5546875" style="1" customWidth="1"/>
    <col min="7440" max="7680" width="9.109375" style="1"/>
    <col min="7681" max="7681" width="0" style="1" hidden="1" customWidth="1"/>
    <col min="7682" max="7682" width="14.33203125" style="1" customWidth="1"/>
    <col min="7683" max="7683" width="34.88671875" style="1" customWidth="1"/>
    <col min="7684" max="7684" width="9.109375" style="1" customWidth="1"/>
    <col min="7685" max="7685" width="8.5546875" style="1" customWidth="1"/>
    <col min="7686" max="7686" width="10.109375" style="1" customWidth="1"/>
    <col min="7687" max="7687" width="8.5546875" style="1" customWidth="1"/>
    <col min="7688" max="7688" width="11" style="1" customWidth="1"/>
    <col min="7689" max="7689" width="8.44140625" style="1" customWidth="1"/>
    <col min="7690" max="7690" width="10.5546875" style="1" customWidth="1"/>
    <col min="7691" max="7691" width="9" style="1" customWidth="1"/>
    <col min="7692" max="7692" width="8.44140625" style="1" customWidth="1"/>
    <col min="7693" max="7693" width="0" style="1" hidden="1" customWidth="1"/>
    <col min="7694" max="7694" width="11.33203125" style="1" customWidth="1"/>
    <col min="7695" max="7695" width="11.5546875" style="1" customWidth="1"/>
    <col min="7696" max="7936" width="9.109375" style="1"/>
    <col min="7937" max="7937" width="0" style="1" hidden="1" customWidth="1"/>
    <col min="7938" max="7938" width="14.33203125" style="1" customWidth="1"/>
    <col min="7939" max="7939" width="34.88671875" style="1" customWidth="1"/>
    <col min="7940" max="7940" width="9.109375" style="1" customWidth="1"/>
    <col min="7941" max="7941" width="8.5546875" style="1" customWidth="1"/>
    <col min="7942" max="7942" width="10.109375" style="1" customWidth="1"/>
    <col min="7943" max="7943" width="8.5546875" style="1" customWidth="1"/>
    <col min="7944" max="7944" width="11" style="1" customWidth="1"/>
    <col min="7945" max="7945" width="8.44140625" style="1" customWidth="1"/>
    <col min="7946" max="7946" width="10.5546875" style="1" customWidth="1"/>
    <col min="7947" max="7947" width="9" style="1" customWidth="1"/>
    <col min="7948" max="7948" width="8.44140625" style="1" customWidth="1"/>
    <col min="7949" max="7949" width="0" style="1" hidden="1" customWidth="1"/>
    <col min="7950" max="7950" width="11.33203125" style="1" customWidth="1"/>
    <col min="7951" max="7951" width="11.5546875" style="1" customWidth="1"/>
    <col min="7952" max="8192" width="9.109375" style="1"/>
    <col min="8193" max="8193" width="0" style="1" hidden="1" customWidth="1"/>
    <col min="8194" max="8194" width="14.33203125" style="1" customWidth="1"/>
    <col min="8195" max="8195" width="34.88671875" style="1" customWidth="1"/>
    <col min="8196" max="8196" width="9.109375" style="1" customWidth="1"/>
    <col min="8197" max="8197" width="8.5546875" style="1" customWidth="1"/>
    <col min="8198" max="8198" width="10.109375" style="1" customWidth="1"/>
    <col min="8199" max="8199" width="8.5546875" style="1" customWidth="1"/>
    <col min="8200" max="8200" width="11" style="1" customWidth="1"/>
    <col min="8201" max="8201" width="8.44140625" style="1" customWidth="1"/>
    <col min="8202" max="8202" width="10.5546875" style="1" customWidth="1"/>
    <col min="8203" max="8203" width="9" style="1" customWidth="1"/>
    <col min="8204" max="8204" width="8.44140625" style="1" customWidth="1"/>
    <col min="8205" max="8205" width="0" style="1" hidden="1" customWidth="1"/>
    <col min="8206" max="8206" width="11.33203125" style="1" customWidth="1"/>
    <col min="8207" max="8207" width="11.5546875" style="1" customWidth="1"/>
    <col min="8208" max="8448" width="9.109375" style="1"/>
    <col min="8449" max="8449" width="0" style="1" hidden="1" customWidth="1"/>
    <col min="8450" max="8450" width="14.33203125" style="1" customWidth="1"/>
    <col min="8451" max="8451" width="34.88671875" style="1" customWidth="1"/>
    <col min="8452" max="8452" width="9.109375" style="1" customWidth="1"/>
    <col min="8453" max="8453" width="8.5546875" style="1" customWidth="1"/>
    <col min="8454" max="8454" width="10.109375" style="1" customWidth="1"/>
    <col min="8455" max="8455" width="8.5546875" style="1" customWidth="1"/>
    <col min="8456" max="8456" width="11" style="1" customWidth="1"/>
    <col min="8457" max="8457" width="8.44140625" style="1" customWidth="1"/>
    <col min="8458" max="8458" width="10.5546875" style="1" customWidth="1"/>
    <col min="8459" max="8459" width="9" style="1" customWidth="1"/>
    <col min="8460" max="8460" width="8.44140625" style="1" customWidth="1"/>
    <col min="8461" max="8461" width="0" style="1" hidden="1" customWidth="1"/>
    <col min="8462" max="8462" width="11.33203125" style="1" customWidth="1"/>
    <col min="8463" max="8463" width="11.5546875" style="1" customWidth="1"/>
    <col min="8464" max="8704" width="9.109375" style="1"/>
    <col min="8705" max="8705" width="0" style="1" hidden="1" customWidth="1"/>
    <col min="8706" max="8706" width="14.33203125" style="1" customWidth="1"/>
    <col min="8707" max="8707" width="34.88671875" style="1" customWidth="1"/>
    <col min="8708" max="8708" width="9.109375" style="1" customWidth="1"/>
    <col min="8709" max="8709" width="8.5546875" style="1" customWidth="1"/>
    <col min="8710" max="8710" width="10.109375" style="1" customWidth="1"/>
    <col min="8711" max="8711" width="8.5546875" style="1" customWidth="1"/>
    <col min="8712" max="8712" width="11" style="1" customWidth="1"/>
    <col min="8713" max="8713" width="8.44140625" style="1" customWidth="1"/>
    <col min="8714" max="8714" width="10.5546875" style="1" customWidth="1"/>
    <col min="8715" max="8715" width="9" style="1" customWidth="1"/>
    <col min="8716" max="8716" width="8.44140625" style="1" customWidth="1"/>
    <col min="8717" max="8717" width="0" style="1" hidden="1" customWidth="1"/>
    <col min="8718" max="8718" width="11.33203125" style="1" customWidth="1"/>
    <col min="8719" max="8719" width="11.5546875" style="1" customWidth="1"/>
    <col min="8720" max="8960" width="9.109375" style="1"/>
    <col min="8961" max="8961" width="0" style="1" hidden="1" customWidth="1"/>
    <col min="8962" max="8962" width="14.33203125" style="1" customWidth="1"/>
    <col min="8963" max="8963" width="34.88671875" style="1" customWidth="1"/>
    <col min="8964" max="8964" width="9.109375" style="1" customWidth="1"/>
    <col min="8965" max="8965" width="8.5546875" style="1" customWidth="1"/>
    <col min="8966" max="8966" width="10.109375" style="1" customWidth="1"/>
    <col min="8967" max="8967" width="8.5546875" style="1" customWidth="1"/>
    <col min="8968" max="8968" width="11" style="1" customWidth="1"/>
    <col min="8969" max="8969" width="8.44140625" style="1" customWidth="1"/>
    <col min="8970" max="8970" width="10.5546875" style="1" customWidth="1"/>
    <col min="8971" max="8971" width="9" style="1" customWidth="1"/>
    <col min="8972" max="8972" width="8.44140625" style="1" customWidth="1"/>
    <col min="8973" max="8973" width="0" style="1" hidden="1" customWidth="1"/>
    <col min="8974" max="8974" width="11.33203125" style="1" customWidth="1"/>
    <col min="8975" max="8975" width="11.5546875" style="1" customWidth="1"/>
    <col min="8976" max="9216" width="9.109375" style="1"/>
    <col min="9217" max="9217" width="0" style="1" hidden="1" customWidth="1"/>
    <col min="9218" max="9218" width="14.33203125" style="1" customWidth="1"/>
    <col min="9219" max="9219" width="34.88671875" style="1" customWidth="1"/>
    <col min="9220" max="9220" width="9.109375" style="1" customWidth="1"/>
    <col min="9221" max="9221" width="8.5546875" style="1" customWidth="1"/>
    <col min="9222" max="9222" width="10.109375" style="1" customWidth="1"/>
    <col min="9223" max="9223" width="8.5546875" style="1" customWidth="1"/>
    <col min="9224" max="9224" width="11" style="1" customWidth="1"/>
    <col min="9225" max="9225" width="8.44140625" style="1" customWidth="1"/>
    <col min="9226" max="9226" width="10.5546875" style="1" customWidth="1"/>
    <col min="9227" max="9227" width="9" style="1" customWidth="1"/>
    <col min="9228" max="9228" width="8.44140625" style="1" customWidth="1"/>
    <col min="9229" max="9229" width="0" style="1" hidden="1" customWidth="1"/>
    <col min="9230" max="9230" width="11.33203125" style="1" customWidth="1"/>
    <col min="9231" max="9231" width="11.5546875" style="1" customWidth="1"/>
    <col min="9232" max="9472" width="9.109375" style="1"/>
    <col min="9473" max="9473" width="0" style="1" hidden="1" customWidth="1"/>
    <col min="9474" max="9474" width="14.33203125" style="1" customWidth="1"/>
    <col min="9475" max="9475" width="34.88671875" style="1" customWidth="1"/>
    <col min="9476" max="9476" width="9.109375" style="1" customWidth="1"/>
    <col min="9477" max="9477" width="8.5546875" style="1" customWidth="1"/>
    <col min="9478" max="9478" width="10.109375" style="1" customWidth="1"/>
    <col min="9479" max="9479" width="8.5546875" style="1" customWidth="1"/>
    <col min="9480" max="9480" width="11" style="1" customWidth="1"/>
    <col min="9481" max="9481" width="8.44140625" style="1" customWidth="1"/>
    <col min="9482" max="9482" width="10.5546875" style="1" customWidth="1"/>
    <col min="9483" max="9483" width="9" style="1" customWidth="1"/>
    <col min="9484" max="9484" width="8.44140625" style="1" customWidth="1"/>
    <col min="9485" max="9485" width="0" style="1" hidden="1" customWidth="1"/>
    <col min="9486" max="9486" width="11.33203125" style="1" customWidth="1"/>
    <col min="9487" max="9487" width="11.5546875" style="1" customWidth="1"/>
    <col min="9488" max="9728" width="9.109375" style="1"/>
    <col min="9729" max="9729" width="0" style="1" hidden="1" customWidth="1"/>
    <col min="9730" max="9730" width="14.33203125" style="1" customWidth="1"/>
    <col min="9731" max="9731" width="34.88671875" style="1" customWidth="1"/>
    <col min="9732" max="9732" width="9.109375" style="1" customWidth="1"/>
    <col min="9733" max="9733" width="8.5546875" style="1" customWidth="1"/>
    <col min="9734" max="9734" width="10.109375" style="1" customWidth="1"/>
    <col min="9735" max="9735" width="8.5546875" style="1" customWidth="1"/>
    <col min="9736" max="9736" width="11" style="1" customWidth="1"/>
    <col min="9737" max="9737" width="8.44140625" style="1" customWidth="1"/>
    <col min="9738" max="9738" width="10.5546875" style="1" customWidth="1"/>
    <col min="9739" max="9739" width="9" style="1" customWidth="1"/>
    <col min="9740" max="9740" width="8.44140625" style="1" customWidth="1"/>
    <col min="9741" max="9741" width="0" style="1" hidden="1" customWidth="1"/>
    <col min="9742" max="9742" width="11.33203125" style="1" customWidth="1"/>
    <col min="9743" max="9743" width="11.5546875" style="1" customWidth="1"/>
    <col min="9744" max="9984" width="9.109375" style="1"/>
    <col min="9985" max="9985" width="0" style="1" hidden="1" customWidth="1"/>
    <col min="9986" max="9986" width="14.33203125" style="1" customWidth="1"/>
    <col min="9987" max="9987" width="34.88671875" style="1" customWidth="1"/>
    <col min="9988" max="9988" width="9.109375" style="1" customWidth="1"/>
    <col min="9989" max="9989" width="8.5546875" style="1" customWidth="1"/>
    <col min="9990" max="9990" width="10.109375" style="1" customWidth="1"/>
    <col min="9991" max="9991" width="8.5546875" style="1" customWidth="1"/>
    <col min="9992" max="9992" width="11" style="1" customWidth="1"/>
    <col min="9993" max="9993" width="8.44140625" style="1" customWidth="1"/>
    <col min="9994" max="9994" width="10.5546875" style="1" customWidth="1"/>
    <col min="9995" max="9995" width="9" style="1" customWidth="1"/>
    <col min="9996" max="9996" width="8.44140625" style="1" customWidth="1"/>
    <col min="9997" max="9997" width="0" style="1" hidden="1" customWidth="1"/>
    <col min="9998" max="9998" width="11.33203125" style="1" customWidth="1"/>
    <col min="9999" max="9999" width="11.5546875" style="1" customWidth="1"/>
    <col min="10000" max="10240" width="9.109375" style="1"/>
    <col min="10241" max="10241" width="0" style="1" hidden="1" customWidth="1"/>
    <col min="10242" max="10242" width="14.33203125" style="1" customWidth="1"/>
    <col min="10243" max="10243" width="34.88671875" style="1" customWidth="1"/>
    <col min="10244" max="10244" width="9.109375" style="1" customWidth="1"/>
    <col min="10245" max="10245" width="8.5546875" style="1" customWidth="1"/>
    <col min="10246" max="10246" width="10.109375" style="1" customWidth="1"/>
    <col min="10247" max="10247" width="8.5546875" style="1" customWidth="1"/>
    <col min="10248" max="10248" width="11" style="1" customWidth="1"/>
    <col min="10249" max="10249" width="8.44140625" style="1" customWidth="1"/>
    <col min="10250" max="10250" width="10.5546875" style="1" customWidth="1"/>
    <col min="10251" max="10251" width="9" style="1" customWidth="1"/>
    <col min="10252" max="10252" width="8.44140625" style="1" customWidth="1"/>
    <col min="10253" max="10253" width="0" style="1" hidden="1" customWidth="1"/>
    <col min="10254" max="10254" width="11.33203125" style="1" customWidth="1"/>
    <col min="10255" max="10255" width="11.5546875" style="1" customWidth="1"/>
    <col min="10256" max="10496" width="9.109375" style="1"/>
    <col min="10497" max="10497" width="0" style="1" hidden="1" customWidth="1"/>
    <col min="10498" max="10498" width="14.33203125" style="1" customWidth="1"/>
    <col min="10499" max="10499" width="34.88671875" style="1" customWidth="1"/>
    <col min="10500" max="10500" width="9.109375" style="1" customWidth="1"/>
    <col min="10501" max="10501" width="8.5546875" style="1" customWidth="1"/>
    <col min="10502" max="10502" width="10.109375" style="1" customWidth="1"/>
    <col min="10503" max="10503" width="8.5546875" style="1" customWidth="1"/>
    <col min="10504" max="10504" width="11" style="1" customWidth="1"/>
    <col min="10505" max="10505" width="8.44140625" style="1" customWidth="1"/>
    <col min="10506" max="10506" width="10.5546875" style="1" customWidth="1"/>
    <col min="10507" max="10507" width="9" style="1" customWidth="1"/>
    <col min="10508" max="10508" width="8.44140625" style="1" customWidth="1"/>
    <col min="10509" max="10509" width="0" style="1" hidden="1" customWidth="1"/>
    <col min="10510" max="10510" width="11.33203125" style="1" customWidth="1"/>
    <col min="10511" max="10511" width="11.5546875" style="1" customWidth="1"/>
    <col min="10512" max="10752" width="9.109375" style="1"/>
    <col min="10753" max="10753" width="0" style="1" hidden="1" customWidth="1"/>
    <col min="10754" max="10754" width="14.33203125" style="1" customWidth="1"/>
    <col min="10755" max="10755" width="34.88671875" style="1" customWidth="1"/>
    <col min="10756" max="10756" width="9.109375" style="1" customWidth="1"/>
    <col min="10757" max="10757" width="8.5546875" style="1" customWidth="1"/>
    <col min="10758" max="10758" width="10.109375" style="1" customWidth="1"/>
    <col min="10759" max="10759" width="8.5546875" style="1" customWidth="1"/>
    <col min="10760" max="10760" width="11" style="1" customWidth="1"/>
    <col min="10761" max="10761" width="8.44140625" style="1" customWidth="1"/>
    <col min="10762" max="10762" width="10.5546875" style="1" customWidth="1"/>
    <col min="10763" max="10763" width="9" style="1" customWidth="1"/>
    <col min="10764" max="10764" width="8.44140625" style="1" customWidth="1"/>
    <col min="10765" max="10765" width="0" style="1" hidden="1" customWidth="1"/>
    <col min="10766" max="10766" width="11.33203125" style="1" customWidth="1"/>
    <col min="10767" max="10767" width="11.5546875" style="1" customWidth="1"/>
    <col min="10768" max="11008" width="9.109375" style="1"/>
    <col min="11009" max="11009" width="0" style="1" hidden="1" customWidth="1"/>
    <col min="11010" max="11010" width="14.33203125" style="1" customWidth="1"/>
    <col min="11011" max="11011" width="34.88671875" style="1" customWidth="1"/>
    <col min="11012" max="11012" width="9.109375" style="1" customWidth="1"/>
    <col min="11013" max="11013" width="8.5546875" style="1" customWidth="1"/>
    <col min="11014" max="11014" width="10.109375" style="1" customWidth="1"/>
    <col min="11015" max="11015" width="8.5546875" style="1" customWidth="1"/>
    <col min="11016" max="11016" width="11" style="1" customWidth="1"/>
    <col min="11017" max="11017" width="8.44140625" style="1" customWidth="1"/>
    <col min="11018" max="11018" width="10.5546875" style="1" customWidth="1"/>
    <col min="11019" max="11019" width="9" style="1" customWidth="1"/>
    <col min="11020" max="11020" width="8.44140625" style="1" customWidth="1"/>
    <col min="11021" max="11021" width="0" style="1" hidden="1" customWidth="1"/>
    <col min="11022" max="11022" width="11.33203125" style="1" customWidth="1"/>
    <col min="11023" max="11023" width="11.5546875" style="1" customWidth="1"/>
    <col min="11024" max="11264" width="9.109375" style="1"/>
    <col min="11265" max="11265" width="0" style="1" hidden="1" customWidth="1"/>
    <col min="11266" max="11266" width="14.33203125" style="1" customWidth="1"/>
    <col min="11267" max="11267" width="34.88671875" style="1" customWidth="1"/>
    <col min="11268" max="11268" width="9.109375" style="1" customWidth="1"/>
    <col min="11269" max="11269" width="8.5546875" style="1" customWidth="1"/>
    <col min="11270" max="11270" width="10.109375" style="1" customWidth="1"/>
    <col min="11271" max="11271" width="8.5546875" style="1" customWidth="1"/>
    <col min="11272" max="11272" width="11" style="1" customWidth="1"/>
    <col min="11273" max="11273" width="8.44140625" style="1" customWidth="1"/>
    <col min="11274" max="11274" width="10.5546875" style="1" customWidth="1"/>
    <col min="11275" max="11275" width="9" style="1" customWidth="1"/>
    <col min="11276" max="11276" width="8.44140625" style="1" customWidth="1"/>
    <col min="11277" max="11277" width="0" style="1" hidden="1" customWidth="1"/>
    <col min="11278" max="11278" width="11.33203125" style="1" customWidth="1"/>
    <col min="11279" max="11279" width="11.5546875" style="1" customWidth="1"/>
    <col min="11280" max="11520" width="9.109375" style="1"/>
    <col min="11521" max="11521" width="0" style="1" hidden="1" customWidth="1"/>
    <col min="11522" max="11522" width="14.33203125" style="1" customWidth="1"/>
    <col min="11523" max="11523" width="34.88671875" style="1" customWidth="1"/>
    <col min="11524" max="11524" width="9.109375" style="1" customWidth="1"/>
    <col min="11525" max="11525" width="8.5546875" style="1" customWidth="1"/>
    <col min="11526" max="11526" width="10.109375" style="1" customWidth="1"/>
    <col min="11527" max="11527" width="8.5546875" style="1" customWidth="1"/>
    <col min="11528" max="11528" width="11" style="1" customWidth="1"/>
    <col min="11529" max="11529" width="8.44140625" style="1" customWidth="1"/>
    <col min="11530" max="11530" width="10.5546875" style="1" customWidth="1"/>
    <col min="11531" max="11531" width="9" style="1" customWidth="1"/>
    <col min="11532" max="11532" width="8.44140625" style="1" customWidth="1"/>
    <col min="11533" max="11533" width="0" style="1" hidden="1" customWidth="1"/>
    <col min="11534" max="11534" width="11.33203125" style="1" customWidth="1"/>
    <col min="11535" max="11535" width="11.5546875" style="1" customWidth="1"/>
    <col min="11536" max="11776" width="9.109375" style="1"/>
    <col min="11777" max="11777" width="0" style="1" hidden="1" customWidth="1"/>
    <col min="11778" max="11778" width="14.33203125" style="1" customWidth="1"/>
    <col min="11779" max="11779" width="34.88671875" style="1" customWidth="1"/>
    <col min="11780" max="11780" width="9.109375" style="1" customWidth="1"/>
    <col min="11781" max="11781" width="8.5546875" style="1" customWidth="1"/>
    <col min="11782" max="11782" width="10.109375" style="1" customWidth="1"/>
    <col min="11783" max="11783" width="8.5546875" style="1" customWidth="1"/>
    <col min="11784" max="11784" width="11" style="1" customWidth="1"/>
    <col min="11785" max="11785" width="8.44140625" style="1" customWidth="1"/>
    <col min="11786" max="11786" width="10.5546875" style="1" customWidth="1"/>
    <col min="11787" max="11787" width="9" style="1" customWidth="1"/>
    <col min="11788" max="11788" width="8.44140625" style="1" customWidth="1"/>
    <col min="11789" max="11789" width="0" style="1" hidden="1" customWidth="1"/>
    <col min="11790" max="11790" width="11.33203125" style="1" customWidth="1"/>
    <col min="11791" max="11791" width="11.5546875" style="1" customWidth="1"/>
    <col min="11792" max="12032" width="9.109375" style="1"/>
    <col min="12033" max="12033" width="0" style="1" hidden="1" customWidth="1"/>
    <col min="12034" max="12034" width="14.33203125" style="1" customWidth="1"/>
    <col min="12035" max="12035" width="34.88671875" style="1" customWidth="1"/>
    <col min="12036" max="12036" width="9.109375" style="1" customWidth="1"/>
    <col min="12037" max="12037" width="8.5546875" style="1" customWidth="1"/>
    <col min="12038" max="12038" width="10.109375" style="1" customWidth="1"/>
    <col min="12039" max="12039" width="8.5546875" style="1" customWidth="1"/>
    <col min="12040" max="12040" width="11" style="1" customWidth="1"/>
    <col min="12041" max="12041" width="8.44140625" style="1" customWidth="1"/>
    <col min="12042" max="12042" width="10.5546875" style="1" customWidth="1"/>
    <col min="12043" max="12043" width="9" style="1" customWidth="1"/>
    <col min="12044" max="12044" width="8.44140625" style="1" customWidth="1"/>
    <col min="12045" max="12045" width="0" style="1" hidden="1" customWidth="1"/>
    <col min="12046" max="12046" width="11.33203125" style="1" customWidth="1"/>
    <col min="12047" max="12047" width="11.5546875" style="1" customWidth="1"/>
    <col min="12048" max="12288" width="9.109375" style="1"/>
    <col min="12289" max="12289" width="0" style="1" hidden="1" customWidth="1"/>
    <col min="12290" max="12290" width="14.33203125" style="1" customWidth="1"/>
    <col min="12291" max="12291" width="34.88671875" style="1" customWidth="1"/>
    <col min="12292" max="12292" width="9.109375" style="1" customWidth="1"/>
    <col min="12293" max="12293" width="8.5546875" style="1" customWidth="1"/>
    <col min="12294" max="12294" width="10.109375" style="1" customWidth="1"/>
    <col min="12295" max="12295" width="8.5546875" style="1" customWidth="1"/>
    <col min="12296" max="12296" width="11" style="1" customWidth="1"/>
    <col min="12297" max="12297" width="8.44140625" style="1" customWidth="1"/>
    <col min="12298" max="12298" width="10.5546875" style="1" customWidth="1"/>
    <col min="12299" max="12299" width="9" style="1" customWidth="1"/>
    <col min="12300" max="12300" width="8.44140625" style="1" customWidth="1"/>
    <col min="12301" max="12301" width="0" style="1" hidden="1" customWidth="1"/>
    <col min="12302" max="12302" width="11.33203125" style="1" customWidth="1"/>
    <col min="12303" max="12303" width="11.5546875" style="1" customWidth="1"/>
    <col min="12304" max="12544" width="9.109375" style="1"/>
    <col min="12545" max="12545" width="0" style="1" hidden="1" customWidth="1"/>
    <col min="12546" max="12546" width="14.33203125" style="1" customWidth="1"/>
    <col min="12547" max="12547" width="34.88671875" style="1" customWidth="1"/>
    <col min="12548" max="12548" width="9.109375" style="1" customWidth="1"/>
    <col min="12549" max="12549" width="8.5546875" style="1" customWidth="1"/>
    <col min="12550" max="12550" width="10.109375" style="1" customWidth="1"/>
    <col min="12551" max="12551" width="8.5546875" style="1" customWidth="1"/>
    <col min="12552" max="12552" width="11" style="1" customWidth="1"/>
    <col min="12553" max="12553" width="8.44140625" style="1" customWidth="1"/>
    <col min="12554" max="12554" width="10.5546875" style="1" customWidth="1"/>
    <col min="12555" max="12555" width="9" style="1" customWidth="1"/>
    <col min="12556" max="12556" width="8.44140625" style="1" customWidth="1"/>
    <col min="12557" max="12557" width="0" style="1" hidden="1" customWidth="1"/>
    <col min="12558" max="12558" width="11.33203125" style="1" customWidth="1"/>
    <col min="12559" max="12559" width="11.5546875" style="1" customWidth="1"/>
    <col min="12560" max="12800" width="9.109375" style="1"/>
    <col min="12801" max="12801" width="0" style="1" hidden="1" customWidth="1"/>
    <col min="12802" max="12802" width="14.33203125" style="1" customWidth="1"/>
    <col min="12803" max="12803" width="34.88671875" style="1" customWidth="1"/>
    <col min="12804" max="12804" width="9.109375" style="1" customWidth="1"/>
    <col min="12805" max="12805" width="8.5546875" style="1" customWidth="1"/>
    <col min="12806" max="12806" width="10.109375" style="1" customWidth="1"/>
    <col min="12807" max="12807" width="8.5546875" style="1" customWidth="1"/>
    <col min="12808" max="12808" width="11" style="1" customWidth="1"/>
    <col min="12809" max="12809" width="8.44140625" style="1" customWidth="1"/>
    <col min="12810" max="12810" width="10.5546875" style="1" customWidth="1"/>
    <col min="12811" max="12811" width="9" style="1" customWidth="1"/>
    <col min="12812" max="12812" width="8.44140625" style="1" customWidth="1"/>
    <col min="12813" max="12813" width="0" style="1" hidden="1" customWidth="1"/>
    <col min="12814" max="12814" width="11.33203125" style="1" customWidth="1"/>
    <col min="12815" max="12815" width="11.5546875" style="1" customWidth="1"/>
    <col min="12816" max="13056" width="9.109375" style="1"/>
    <col min="13057" max="13057" width="0" style="1" hidden="1" customWidth="1"/>
    <col min="13058" max="13058" width="14.33203125" style="1" customWidth="1"/>
    <col min="13059" max="13059" width="34.88671875" style="1" customWidth="1"/>
    <col min="13060" max="13060" width="9.109375" style="1" customWidth="1"/>
    <col min="13061" max="13061" width="8.5546875" style="1" customWidth="1"/>
    <col min="13062" max="13062" width="10.109375" style="1" customWidth="1"/>
    <col min="13063" max="13063" width="8.5546875" style="1" customWidth="1"/>
    <col min="13064" max="13064" width="11" style="1" customWidth="1"/>
    <col min="13065" max="13065" width="8.44140625" style="1" customWidth="1"/>
    <col min="13066" max="13066" width="10.5546875" style="1" customWidth="1"/>
    <col min="13067" max="13067" width="9" style="1" customWidth="1"/>
    <col min="13068" max="13068" width="8.44140625" style="1" customWidth="1"/>
    <col min="13069" max="13069" width="0" style="1" hidden="1" customWidth="1"/>
    <col min="13070" max="13070" width="11.33203125" style="1" customWidth="1"/>
    <col min="13071" max="13071" width="11.5546875" style="1" customWidth="1"/>
    <col min="13072" max="13312" width="9.109375" style="1"/>
    <col min="13313" max="13313" width="0" style="1" hidden="1" customWidth="1"/>
    <col min="13314" max="13314" width="14.33203125" style="1" customWidth="1"/>
    <col min="13315" max="13315" width="34.88671875" style="1" customWidth="1"/>
    <col min="13316" max="13316" width="9.109375" style="1" customWidth="1"/>
    <col min="13317" max="13317" width="8.5546875" style="1" customWidth="1"/>
    <col min="13318" max="13318" width="10.109375" style="1" customWidth="1"/>
    <col min="13319" max="13319" width="8.5546875" style="1" customWidth="1"/>
    <col min="13320" max="13320" width="11" style="1" customWidth="1"/>
    <col min="13321" max="13321" width="8.44140625" style="1" customWidth="1"/>
    <col min="13322" max="13322" width="10.5546875" style="1" customWidth="1"/>
    <col min="13323" max="13323" width="9" style="1" customWidth="1"/>
    <col min="13324" max="13324" width="8.44140625" style="1" customWidth="1"/>
    <col min="13325" max="13325" width="0" style="1" hidden="1" customWidth="1"/>
    <col min="13326" max="13326" width="11.33203125" style="1" customWidth="1"/>
    <col min="13327" max="13327" width="11.5546875" style="1" customWidth="1"/>
    <col min="13328" max="13568" width="9.109375" style="1"/>
    <col min="13569" max="13569" width="0" style="1" hidden="1" customWidth="1"/>
    <col min="13570" max="13570" width="14.33203125" style="1" customWidth="1"/>
    <col min="13571" max="13571" width="34.88671875" style="1" customWidth="1"/>
    <col min="13572" max="13572" width="9.109375" style="1" customWidth="1"/>
    <col min="13573" max="13573" width="8.5546875" style="1" customWidth="1"/>
    <col min="13574" max="13574" width="10.109375" style="1" customWidth="1"/>
    <col min="13575" max="13575" width="8.5546875" style="1" customWidth="1"/>
    <col min="13576" max="13576" width="11" style="1" customWidth="1"/>
    <col min="13577" max="13577" width="8.44140625" style="1" customWidth="1"/>
    <col min="13578" max="13578" width="10.5546875" style="1" customWidth="1"/>
    <col min="13579" max="13579" width="9" style="1" customWidth="1"/>
    <col min="13580" max="13580" width="8.44140625" style="1" customWidth="1"/>
    <col min="13581" max="13581" width="0" style="1" hidden="1" customWidth="1"/>
    <col min="13582" max="13582" width="11.33203125" style="1" customWidth="1"/>
    <col min="13583" max="13583" width="11.5546875" style="1" customWidth="1"/>
    <col min="13584" max="13824" width="9.109375" style="1"/>
    <col min="13825" max="13825" width="0" style="1" hidden="1" customWidth="1"/>
    <col min="13826" max="13826" width="14.33203125" style="1" customWidth="1"/>
    <col min="13827" max="13827" width="34.88671875" style="1" customWidth="1"/>
    <col min="13828" max="13828" width="9.109375" style="1" customWidth="1"/>
    <col min="13829" max="13829" width="8.5546875" style="1" customWidth="1"/>
    <col min="13830" max="13830" width="10.109375" style="1" customWidth="1"/>
    <col min="13831" max="13831" width="8.5546875" style="1" customWidth="1"/>
    <col min="13832" max="13832" width="11" style="1" customWidth="1"/>
    <col min="13833" max="13833" width="8.44140625" style="1" customWidth="1"/>
    <col min="13834" max="13834" width="10.5546875" style="1" customWidth="1"/>
    <col min="13835" max="13835" width="9" style="1" customWidth="1"/>
    <col min="13836" max="13836" width="8.44140625" style="1" customWidth="1"/>
    <col min="13837" max="13837" width="0" style="1" hidden="1" customWidth="1"/>
    <col min="13838" max="13838" width="11.33203125" style="1" customWidth="1"/>
    <col min="13839" max="13839" width="11.5546875" style="1" customWidth="1"/>
    <col min="13840" max="14080" width="9.109375" style="1"/>
    <col min="14081" max="14081" width="0" style="1" hidden="1" customWidth="1"/>
    <col min="14082" max="14082" width="14.33203125" style="1" customWidth="1"/>
    <col min="14083" max="14083" width="34.88671875" style="1" customWidth="1"/>
    <col min="14084" max="14084" width="9.109375" style="1" customWidth="1"/>
    <col min="14085" max="14085" width="8.5546875" style="1" customWidth="1"/>
    <col min="14086" max="14086" width="10.109375" style="1" customWidth="1"/>
    <col min="14087" max="14087" width="8.5546875" style="1" customWidth="1"/>
    <col min="14088" max="14088" width="11" style="1" customWidth="1"/>
    <col min="14089" max="14089" width="8.44140625" style="1" customWidth="1"/>
    <col min="14090" max="14090" width="10.5546875" style="1" customWidth="1"/>
    <col min="14091" max="14091" width="9" style="1" customWidth="1"/>
    <col min="14092" max="14092" width="8.44140625" style="1" customWidth="1"/>
    <col min="14093" max="14093" width="0" style="1" hidden="1" customWidth="1"/>
    <col min="14094" max="14094" width="11.33203125" style="1" customWidth="1"/>
    <col min="14095" max="14095" width="11.5546875" style="1" customWidth="1"/>
    <col min="14096" max="14336" width="9.109375" style="1"/>
    <col min="14337" max="14337" width="0" style="1" hidden="1" customWidth="1"/>
    <col min="14338" max="14338" width="14.33203125" style="1" customWidth="1"/>
    <col min="14339" max="14339" width="34.88671875" style="1" customWidth="1"/>
    <col min="14340" max="14340" width="9.109375" style="1" customWidth="1"/>
    <col min="14341" max="14341" width="8.5546875" style="1" customWidth="1"/>
    <col min="14342" max="14342" width="10.109375" style="1" customWidth="1"/>
    <col min="14343" max="14343" width="8.5546875" style="1" customWidth="1"/>
    <col min="14344" max="14344" width="11" style="1" customWidth="1"/>
    <col min="14345" max="14345" width="8.44140625" style="1" customWidth="1"/>
    <col min="14346" max="14346" width="10.5546875" style="1" customWidth="1"/>
    <col min="14347" max="14347" width="9" style="1" customWidth="1"/>
    <col min="14348" max="14348" width="8.44140625" style="1" customWidth="1"/>
    <col min="14349" max="14349" width="0" style="1" hidden="1" customWidth="1"/>
    <col min="14350" max="14350" width="11.33203125" style="1" customWidth="1"/>
    <col min="14351" max="14351" width="11.5546875" style="1" customWidth="1"/>
    <col min="14352" max="14592" width="9.109375" style="1"/>
    <col min="14593" max="14593" width="0" style="1" hidden="1" customWidth="1"/>
    <col min="14594" max="14594" width="14.33203125" style="1" customWidth="1"/>
    <col min="14595" max="14595" width="34.88671875" style="1" customWidth="1"/>
    <col min="14596" max="14596" width="9.109375" style="1" customWidth="1"/>
    <col min="14597" max="14597" width="8.5546875" style="1" customWidth="1"/>
    <col min="14598" max="14598" width="10.109375" style="1" customWidth="1"/>
    <col min="14599" max="14599" width="8.5546875" style="1" customWidth="1"/>
    <col min="14600" max="14600" width="11" style="1" customWidth="1"/>
    <col min="14601" max="14601" width="8.44140625" style="1" customWidth="1"/>
    <col min="14602" max="14602" width="10.5546875" style="1" customWidth="1"/>
    <col min="14603" max="14603" width="9" style="1" customWidth="1"/>
    <col min="14604" max="14604" width="8.44140625" style="1" customWidth="1"/>
    <col min="14605" max="14605" width="0" style="1" hidden="1" customWidth="1"/>
    <col min="14606" max="14606" width="11.33203125" style="1" customWidth="1"/>
    <col min="14607" max="14607" width="11.5546875" style="1" customWidth="1"/>
    <col min="14608" max="14848" width="9.109375" style="1"/>
    <col min="14849" max="14849" width="0" style="1" hidden="1" customWidth="1"/>
    <col min="14850" max="14850" width="14.33203125" style="1" customWidth="1"/>
    <col min="14851" max="14851" width="34.88671875" style="1" customWidth="1"/>
    <col min="14852" max="14852" width="9.109375" style="1" customWidth="1"/>
    <col min="14853" max="14853" width="8.5546875" style="1" customWidth="1"/>
    <col min="14854" max="14854" width="10.109375" style="1" customWidth="1"/>
    <col min="14855" max="14855" width="8.5546875" style="1" customWidth="1"/>
    <col min="14856" max="14856" width="11" style="1" customWidth="1"/>
    <col min="14857" max="14857" width="8.44140625" style="1" customWidth="1"/>
    <col min="14858" max="14858" width="10.5546875" style="1" customWidth="1"/>
    <col min="14859" max="14859" width="9" style="1" customWidth="1"/>
    <col min="14860" max="14860" width="8.44140625" style="1" customWidth="1"/>
    <col min="14861" max="14861" width="0" style="1" hidden="1" customWidth="1"/>
    <col min="14862" max="14862" width="11.33203125" style="1" customWidth="1"/>
    <col min="14863" max="14863" width="11.5546875" style="1" customWidth="1"/>
    <col min="14864" max="15104" width="9.109375" style="1"/>
    <col min="15105" max="15105" width="0" style="1" hidden="1" customWidth="1"/>
    <col min="15106" max="15106" width="14.33203125" style="1" customWidth="1"/>
    <col min="15107" max="15107" width="34.88671875" style="1" customWidth="1"/>
    <col min="15108" max="15108" width="9.109375" style="1" customWidth="1"/>
    <col min="15109" max="15109" width="8.5546875" style="1" customWidth="1"/>
    <col min="15110" max="15110" width="10.109375" style="1" customWidth="1"/>
    <col min="15111" max="15111" width="8.5546875" style="1" customWidth="1"/>
    <col min="15112" max="15112" width="11" style="1" customWidth="1"/>
    <col min="15113" max="15113" width="8.44140625" style="1" customWidth="1"/>
    <col min="15114" max="15114" width="10.5546875" style="1" customWidth="1"/>
    <col min="15115" max="15115" width="9" style="1" customWidth="1"/>
    <col min="15116" max="15116" width="8.44140625" style="1" customWidth="1"/>
    <col min="15117" max="15117" width="0" style="1" hidden="1" customWidth="1"/>
    <col min="15118" max="15118" width="11.33203125" style="1" customWidth="1"/>
    <col min="15119" max="15119" width="11.5546875" style="1" customWidth="1"/>
    <col min="15120" max="15360" width="9.109375" style="1"/>
    <col min="15361" max="15361" width="0" style="1" hidden="1" customWidth="1"/>
    <col min="15362" max="15362" width="14.33203125" style="1" customWidth="1"/>
    <col min="15363" max="15363" width="34.88671875" style="1" customWidth="1"/>
    <col min="15364" max="15364" width="9.109375" style="1" customWidth="1"/>
    <col min="15365" max="15365" width="8.5546875" style="1" customWidth="1"/>
    <col min="15366" max="15366" width="10.109375" style="1" customWidth="1"/>
    <col min="15367" max="15367" width="8.5546875" style="1" customWidth="1"/>
    <col min="15368" max="15368" width="11" style="1" customWidth="1"/>
    <col min="15369" max="15369" width="8.44140625" style="1" customWidth="1"/>
    <col min="15370" max="15370" width="10.5546875" style="1" customWidth="1"/>
    <col min="15371" max="15371" width="9" style="1" customWidth="1"/>
    <col min="15372" max="15372" width="8.44140625" style="1" customWidth="1"/>
    <col min="15373" max="15373" width="0" style="1" hidden="1" customWidth="1"/>
    <col min="15374" max="15374" width="11.33203125" style="1" customWidth="1"/>
    <col min="15375" max="15375" width="11.5546875" style="1" customWidth="1"/>
    <col min="15376" max="15616" width="9.109375" style="1"/>
    <col min="15617" max="15617" width="0" style="1" hidden="1" customWidth="1"/>
    <col min="15618" max="15618" width="14.33203125" style="1" customWidth="1"/>
    <col min="15619" max="15619" width="34.88671875" style="1" customWidth="1"/>
    <col min="15620" max="15620" width="9.109375" style="1" customWidth="1"/>
    <col min="15621" max="15621" width="8.5546875" style="1" customWidth="1"/>
    <col min="15622" max="15622" width="10.109375" style="1" customWidth="1"/>
    <col min="15623" max="15623" width="8.5546875" style="1" customWidth="1"/>
    <col min="15624" max="15624" width="11" style="1" customWidth="1"/>
    <col min="15625" max="15625" width="8.44140625" style="1" customWidth="1"/>
    <col min="15626" max="15626" width="10.5546875" style="1" customWidth="1"/>
    <col min="15627" max="15627" width="9" style="1" customWidth="1"/>
    <col min="15628" max="15628" width="8.44140625" style="1" customWidth="1"/>
    <col min="15629" max="15629" width="0" style="1" hidden="1" customWidth="1"/>
    <col min="15630" max="15630" width="11.33203125" style="1" customWidth="1"/>
    <col min="15631" max="15631" width="11.5546875" style="1" customWidth="1"/>
    <col min="15632" max="15872" width="9.109375" style="1"/>
    <col min="15873" max="15873" width="0" style="1" hidden="1" customWidth="1"/>
    <col min="15874" max="15874" width="14.33203125" style="1" customWidth="1"/>
    <col min="15875" max="15875" width="34.88671875" style="1" customWidth="1"/>
    <col min="15876" max="15876" width="9.109375" style="1" customWidth="1"/>
    <col min="15877" max="15877" width="8.5546875" style="1" customWidth="1"/>
    <col min="15878" max="15878" width="10.109375" style="1" customWidth="1"/>
    <col min="15879" max="15879" width="8.5546875" style="1" customWidth="1"/>
    <col min="15880" max="15880" width="11" style="1" customWidth="1"/>
    <col min="15881" max="15881" width="8.44140625" style="1" customWidth="1"/>
    <col min="15882" max="15882" width="10.5546875" style="1" customWidth="1"/>
    <col min="15883" max="15883" width="9" style="1" customWidth="1"/>
    <col min="15884" max="15884" width="8.44140625" style="1" customWidth="1"/>
    <col min="15885" max="15885" width="0" style="1" hidden="1" customWidth="1"/>
    <col min="15886" max="15886" width="11.33203125" style="1" customWidth="1"/>
    <col min="15887" max="15887" width="11.5546875" style="1" customWidth="1"/>
    <col min="15888" max="16128" width="9.109375" style="1"/>
    <col min="16129" max="16129" width="0" style="1" hidden="1" customWidth="1"/>
    <col min="16130" max="16130" width="14.33203125" style="1" customWidth="1"/>
    <col min="16131" max="16131" width="34.88671875" style="1" customWidth="1"/>
    <col min="16132" max="16132" width="9.109375" style="1" customWidth="1"/>
    <col min="16133" max="16133" width="8.5546875" style="1" customWidth="1"/>
    <col min="16134" max="16134" width="10.109375" style="1" customWidth="1"/>
    <col min="16135" max="16135" width="8.5546875" style="1" customWidth="1"/>
    <col min="16136" max="16136" width="11" style="1" customWidth="1"/>
    <col min="16137" max="16137" width="8.44140625" style="1" customWidth="1"/>
    <col min="16138" max="16138" width="10.5546875" style="1" customWidth="1"/>
    <col min="16139" max="16139" width="9" style="1" customWidth="1"/>
    <col min="16140" max="16140" width="8.44140625" style="1" customWidth="1"/>
    <col min="16141" max="16141" width="0" style="1" hidden="1" customWidth="1"/>
    <col min="16142" max="16142" width="11.33203125" style="1" customWidth="1"/>
    <col min="16143" max="16143" width="11.5546875" style="1" customWidth="1"/>
    <col min="16144" max="16384" width="9.109375" style="1"/>
  </cols>
  <sheetData>
    <row r="1" spans="2:15" ht="12.75" hidden="1" customHeight="1"/>
    <row r="2" spans="2:15">
      <c r="C2" s="5"/>
      <c r="L2" s="6"/>
    </row>
    <row r="3" spans="2:15" s="7" customFormat="1" ht="14.4" customHeight="1">
      <c r="B3" s="8"/>
      <c r="C3" s="9"/>
      <c r="M3" s="77" t="s">
        <v>6</v>
      </c>
      <c r="N3" s="77"/>
      <c r="O3" s="77"/>
    </row>
    <row r="4" spans="2:15" s="7" customFormat="1" ht="14.4" customHeight="1">
      <c r="B4" s="8"/>
      <c r="C4" s="9"/>
      <c r="L4" s="77" t="s">
        <v>7</v>
      </c>
      <c r="M4" s="77"/>
      <c r="N4" s="77"/>
      <c r="O4" s="77"/>
    </row>
    <row r="5" spans="2:15" s="7" customFormat="1" ht="18">
      <c r="B5" s="8"/>
      <c r="C5" s="9"/>
      <c r="K5" s="77" t="s">
        <v>8</v>
      </c>
      <c r="L5" s="77"/>
      <c r="M5" s="77"/>
      <c r="N5" s="96"/>
      <c r="O5" s="96"/>
    </row>
    <row r="6" spans="2:15" ht="12" customHeight="1">
      <c r="C6" s="5"/>
      <c r="L6" s="10"/>
      <c r="N6" s="74" t="s">
        <v>9</v>
      </c>
      <c r="O6" s="74"/>
    </row>
    <row r="7" spans="2:15" ht="33.6" customHeight="1">
      <c r="B7" s="97" t="s">
        <v>10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</row>
    <row r="8" spans="2:15" ht="13.2" customHeight="1">
      <c r="B8" s="11"/>
      <c r="C8" s="12"/>
      <c r="D8" s="13"/>
      <c r="E8" s="13"/>
      <c r="F8" s="13"/>
      <c r="G8" s="14"/>
      <c r="H8" s="14"/>
      <c r="I8" s="14"/>
      <c r="J8" s="14"/>
      <c r="K8" s="14"/>
      <c r="L8" s="14"/>
    </row>
    <row r="9" spans="2:15" s="15" customFormat="1" ht="27" customHeight="1">
      <c r="B9" s="90" t="s">
        <v>11</v>
      </c>
      <c r="C9" s="90" t="s">
        <v>12</v>
      </c>
      <c r="D9" s="91" t="s">
        <v>13</v>
      </c>
      <c r="E9" s="92" t="s">
        <v>14</v>
      </c>
      <c r="F9" s="92" t="s">
        <v>15</v>
      </c>
      <c r="G9" s="92" t="s">
        <v>16</v>
      </c>
      <c r="H9" s="92"/>
      <c r="I9" s="92" t="s">
        <v>17</v>
      </c>
      <c r="J9" s="92"/>
      <c r="K9" s="79" t="s">
        <v>18</v>
      </c>
      <c r="L9" s="79" t="s">
        <v>19</v>
      </c>
      <c r="M9" s="81" t="s">
        <v>20</v>
      </c>
      <c r="N9" s="79" t="s">
        <v>21</v>
      </c>
      <c r="O9" s="79" t="s">
        <v>22</v>
      </c>
    </row>
    <row r="10" spans="2:15" s="15" customFormat="1" ht="89.4" customHeight="1">
      <c r="B10" s="90"/>
      <c r="C10" s="90"/>
      <c r="D10" s="91"/>
      <c r="E10" s="92"/>
      <c r="F10" s="92"/>
      <c r="G10" s="16" t="s">
        <v>14</v>
      </c>
      <c r="H10" s="16" t="s">
        <v>15</v>
      </c>
      <c r="I10" s="16" t="s">
        <v>14</v>
      </c>
      <c r="J10" s="16" t="s">
        <v>15</v>
      </c>
      <c r="K10" s="80"/>
      <c r="L10" s="80"/>
      <c r="M10" s="82"/>
      <c r="N10" s="80"/>
      <c r="O10" s="80"/>
    </row>
    <row r="11" spans="2:15" s="17" customFormat="1" ht="12.75" customHeight="1">
      <c r="B11" s="18"/>
      <c r="C11" s="19" t="s">
        <v>23</v>
      </c>
      <c r="D11" s="20">
        <v>1</v>
      </c>
      <c r="E11" s="21">
        <v>2</v>
      </c>
      <c r="F11" s="21">
        <v>3</v>
      </c>
      <c r="G11" s="21">
        <v>4</v>
      </c>
      <c r="H11" s="21">
        <v>5</v>
      </c>
      <c r="I11" s="21">
        <v>6</v>
      </c>
      <c r="J11" s="21">
        <v>7</v>
      </c>
      <c r="K11" s="18">
        <v>8</v>
      </c>
      <c r="L11" s="22">
        <v>9</v>
      </c>
      <c r="M11" s="23">
        <v>10</v>
      </c>
      <c r="N11" s="24">
        <v>11</v>
      </c>
      <c r="O11" s="24">
        <v>12</v>
      </c>
    </row>
    <row r="12" spans="2:15" s="25" customFormat="1" ht="19.5" customHeight="1">
      <c r="B12" s="26">
        <v>211180</v>
      </c>
      <c r="C12" s="27" t="s">
        <v>24</v>
      </c>
      <c r="D12" s="28">
        <f>SUM(E12:K12)</f>
        <v>4390</v>
      </c>
      <c r="E12" s="29">
        <v>4390</v>
      </c>
      <c r="F12" s="29"/>
      <c r="G12" s="29"/>
      <c r="H12" s="29"/>
      <c r="I12" s="29"/>
      <c r="J12" s="29"/>
      <c r="K12" s="29"/>
      <c r="L12" s="87">
        <f>(D12+D13+D14)/D57*100</f>
        <v>75.074358607307019</v>
      </c>
      <c r="M12" s="30"/>
      <c r="N12" s="31"/>
      <c r="O12" s="31">
        <f>D12-M12-N12</f>
        <v>4390</v>
      </c>
    </row>
    <row r="13" spans="2:15" s="25" customFormat="1" ht="34.200000000000003" customHeight="1">
      <c r="B13" s="26">
        <v>212100</v>
      </c>
      <c r="C13" s="27" t="s">
        <v>0</v>
      </c>
      <c r="D13" s="28">
        <f>SUM(E13:K13)</f>
        <v>1274</v>
      </c>
      <c r="E13" s="29">
        <v>1274</v>
      </c>
      <c r="F13" s="32"/>
      <c r="G13" s="29"/>
      <c r="H13" s="29"/>
      <c r="I13" s="29"/>
      <c r="J13" s="29"/>
      <c r="K13" s="29"/>
      <c r="L13" s="88"/>
      <c r="M13" s="30"/>
      <c r="N13" s="31"/>
      <c r="O13" s="31">
        <f>D13-M13-N13</f>
        <v>1274</v>
      </c>
    </row>
    <row r="14" spans="2:15" s="25" customFormat="1" ht="31.2" customHeight="1">
      <c r="B14" s="26">
        <v>212210</v>
      </c>
      <c r="C14" s="27" t="s">
        <v>25</v>
      </c>
      <c r="D14" s="28">
        <f>SUM(E14:K14)</f>
        <v>0</v>
      </c>
      <c r="E14" s="29">
        <v>0</v>
      </c>
      <c r="F14" s="32"/>
      <c r="G14" s="29"/>
      <c r="H14" s="29"/>
      <c r="I14" s="29"/>
      <c r="J14" s="29"/>
      <c r="K14" s="29"/>
      <c r="L14" s="89"/>
      <c r="M14" s="30"/>
      <c r="N14" s="31"/>
      <c r="O14" s="31">
        <f>D14-M14-N14</f>
        <v>0</v>
      </c>
    </row>
    <row r="15" spans="2:15" s="33" customFormat="1" ht="15" customHeight="1">
      <c r="B15" s="93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5"/>
    </row>
    <row r="16" spans="2:15" s="15" customFormat="1" ht="18" customHeight="1">
      <c r="B16" s="26">
        <v>222110</v>
      </c>
      <c r="C16" s="27" t="s">
        <v>26</v>
      </c>
      <c r="D16" s="28">
        <f>SUM(E16:K16)</f>
        <v>121.9</v>
      </c>
      <c r="E16" s="29">
        <v>120.9</v>
      </c>
      <c r="F16" s="29"/>
      <c r="G16" s="29"/>
      <c r="H16" s="29"/>
      <c r="I16" s="29"/>
      <c r="J16" s="29"/>
      <c r="K16" s="29">
        <v>1</v>
      </c>
      <c r="L16" s="87">
        <f>D20/D57*100</f>
        <v>11.894726238382294</v>
      </c>
      <c r="M16" s="34"/>
      <c r="N16" s="35"/>
      <c r="O16" s="31">
        <f>D16-M16-N16</f>
        <v>121.9</v>
      </c>
    </row>
    <row r="17" spans="2:15" s="15" customFormat="1" ht="18" customHeight="1">
      <c r="B17" s="26">
        <v>222130</v>
      </c>
      <c r="C17" s="27" t="s">
        <v>27</v>
      </c>
      <c r="D17" s="28">
        <f>SUM(E17:K17)</f>
        <v>724</v>
      </c>
      <c r="E17" s="29">
        <v>720</v>
      </c>
      <c r="F17" s="29"/>
      <c r="G17" s="29"/>
      <c r="H17" s="29"/>
      <c r="I17" s="29"/>
      <c r="J17" s="29"/>
      <c r="K17" s="29">
        <v>4</v>
      </c>
      <c r="L17" s="88"/>
      <c r="M17" s="34"/>
      <c r="N17" s="35"/>
      <c r="O17" s="31">
        <f>D17-M17-N17</f>
        <v>724</v>
      </c>
    </row>
    <row r="18" spans="2:15" s="15" customFormat="1" ht="18" customHeight="1">
      <c r="B18" s="26">
        <v>222140</v>
      </c>
      <c r="C18" s="27" t="s">
        <v>1</v>
      </c>
      <c r="D18" s="28">
        <f>SUM(E18:K18)</f>
        <v>31.5</v>
      </c>
      <c r="E18" s="29">
        <v>30</v>
      </c>
      <c r="F18" s="29"/>
      <c r="G18" s="29"/>
      <c r="H18" s="29"/>
      <c r="I18" s="29"/>
      <c r="J18" s="29"/>
      <c r="K18" s="29">
        <v>1.5</v>
      </c>
      <c r="L18" s="88"/>
      <c r="M18" s="34"/>
      <c r="N18" s="35"/>
      <c r="O18" s="31">
        <f>D18-M18-N18</f>
        <v>31.5</v>
      </c>
    </row>
    <row r="19" spans="2:15" s="15" customFormat="1" ht="18" customHeight="1">
      <c r="B19" s="26">
        <v>222190</v>
      </c>
      <c r="C19" s="27" t="s">
        <v>2</v>
      </c>
      <c r="D19" s="28">
        <f>SUM(E19:K19)</f>
        <v>20</v>
      </c>
      <c r="E19" s="29">
        <v>20</v>
      </c>
      <c r="F19" s="29"/>
      <c r="G19" s="29"/>
      <c r="H19" s="29"/>
      <c r="I19" s="29"/>
      <c r="J19" s="29"/>
      <c r="K19" s="29">
        <v>0</v>
      </c>
      <c r="L19" s="89"/>
      <c r="M19" s="34"/>
      <c r="N19" s="35"/>
      <c r="O19" s="31">
        <f>D19-M19-N19</f>
        <v>20</v>
      </c>
    </row>
    <row r="20" spans="2:15" s="15" customFormat="1" ht="18" customHeight="1">
      <c r="B20" s="36"/>
      <c r="C20" s="37"/>
      <c r="D20" s="38">
        <f t="shared" ref="D20:O20" si="0">SUM(D16:D19)</f>
        <v>897.4</v>
      </c>
      <c r="E20" s="38">
        <f t="shared" si="0"/>
        <v>890.9</v>
      </c>
      <c r="F20" s="38">
        <f t="shared" si="0"/>
        <v>0</v>
      </c>
      <c r="G20" s="38">
        <f t="shared" si="0"/>
        <v>0</v>
      </c>
      <c r="H20" s="38">
        <f t="shared" si="0"/>
        <v>0</v>
      </c>
      <c r="I20" s="38">
        <f t="shared" si="0"/>
        <v>0</v>
      </c>
      <c r="J20" s="38">
        <f t="shared" si="0"/>
        <v>0</v>
      </c>
      <c r="K20" s="38">
        <f t="shared" si="0"/>
        <v>6.5</v>
      </c>
      <c r="L20" s="38">
        <f t="shared" si="0"/>
        <v>11.894726238382294</v>
      </c>
      <c r="M20" s="39">
        <f t="shared" si="0"/>
        <v>0</v>
      </c>
      <c r="N20" s="38">
        <f t="shared" si="0"/>
        <v>0</v>
      </c>
      <c r="O20" s="38">
        <f t="shared" si="0"/>
        <v>897.4</v>
      </c>
    </row>
    <row r="21" spans="2:15" ht="14.25" customHeight="1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6"/>
    </row>
    <row r="22" spans="2:15" s="15" customFormat="1" ht="18" customHeight="1">
      <c r="B22" s="26">
        <v>222210</v>
      </c>
      <c r="C22" s="27" t="s">
        <v>3</v>
      </c>
      <c r="D22" s="28">
        <f>SUM(E22:K22)</f>
        <v>20</v>
      </c>
      <c r="E22" s="29">
        <v>20</v>
      </c>
      <c r="F22" s="29"/>
      <c r="G22" s="29"/>
      <c r="H22" s="29"/>
      <c r="I22" s="29"/>
      <c r="J22" s="29"/>
      <c r="K22" s="29"/>
      <c r="L22" s="87">
        <f>D24/D57*100</f>
        <v>0.2783477278872612</v>
      </c>
      <c r="M22" s="34"/>
      <c r="N22" s="35"/>
      <c r="O22" s="31">
        <f>D22-M22-N22</f>
        <v>20</v>
      </c>
    </row>
    <row r="23" spans="2:15" s="15" customFormat="1" ht="18" customHeight="1">
      <c r="B23" s="26">
        <v>222220</v>
      </c>
      <c r="C23" s="27" t="s">
        <v>4</v>
      </c>
      <c r="D23" s="28">
        <f>SUM(E23:K23)</f>
        <v>1</v>
      </c>
      <c r="E23" s="29">
        <v>1</v>
      </c>
      <c r="F23" s="29"/>
      <c r="G23" s="29"/>
      <c r="H23" s="29"/>
      <c r="I23" s="29"/>
      <c r="J23" s="29"/>
      <c r="K23" s="29"/>
      <c r="L23" s="89"/>
      <c r="M23" s="34"/>
      <c r="N23" s="35"/>
      <c r="O23" s="31">
        <f>D23-M23-N23</f>
        <v>1</v>
      </c>
    </row>
    <row r="24" spans="2:15" s="15" customFormat="1" ht="18" customHeight="1">
      <c r="B24" s="36"/>
      <c r="C24" s="40"/>
      <c r="D24" s="38">
        <f t="shared" ref="D24:O24" si="1">SUM(D22:D23)</f>
        <v>21</v>
      </c>
      <c r="E24" s="38">
        <f t="shared" si="1"/>
        <v>21</v>
      </c>
      <c r="F24" s="38">
        <f t="shared" si="1"/>
        <v>0</v>
      </c>
      <c r="G24" s="38">
        <f t="shared" si="1"/>
        <v>0</v>
      </c>
      <c r="H24" s="38">
        <f t="shared" si="1"/>
        <v>0</v>
      </c>
      <c r="I24" s="38">
        <f t="shared" si="1"/>
        <v>0</v>
      </c>
      <c r="J24" s="38">
        <f t="shared" si="1"/>
        <v>0</v>
      </c>
      <c r="K24" s="38">
        <f t="shared" si="1"/>
        <v>0</v>
      </c>
      <c r="L24" s="38">
        <f t="shared" si="1"/>
        <v>0.2783477278872612</v>
      </c>
      <c r="M24" s="39">
        <f t="shared" si="1"/>
        <v>0</v>
      </c>
      <c r="N24" s="38">
        <f t="shared" si="1"/>
        <v>0</v>
      </c>
      <c r="O24" s="38">
        <f t="shared" si="1"/>
        <v>21</v>
      </c>
    </row>
    <row r="25" spans="2:15" ht="14.25" customHeight="1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6"/>
    </row>
    <row r="26" spans="2:15" s="15" customFormat="1" ht="18" customHeight="1">
      <c r="B26" s="26">
        <v>222500</v>
      </c>
      <c r="C26" s="27" t="s">
        <v>28</v>
      </c>
      <c r="D26" s="28">
        <f>SUM(E26:K26)</f>
        <v>60</v>
      </c>
      <c r="E26" s="29">
        <v>60</v>
      </c>
      <c r="F26" s="29"/>
      <c r="G26" s="29"/>
      <c r="H26" s="29"/>
      <c r="I26" s="29"/>
      <c r="J26" s="29"/>
      <c r="K26" s="29"/>
      <c r="L26" s="41">
        <f>D26/D57*100</f>
        <v>0.79527922253503203</v>
      </c>
      <c r="M26" s="34"/>
      <c r="N26" s="35"/>
      <c r="O26" s="31">
        <f>D26-M26-N26</f>
        <v>60</v>
      </c>
    </row>
    <row r="27" spans="2:15" ht="14.25" customHeight="1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6"/>
    </row>
    <row r="28" spans="2:15" s="15" customFormat="1" ht="18" customHeight="1">
      <c r="B28" s="26">
        <v>222600</v>
      </c>
      <c r="C28" s="27" t="s">
        <v>29</v>
      </c>
      <c r="D28" s="28">
        <f>SUM(E28:K28)</f>
        <v>1.5</v>
      </c>
      <c r="E28" s="29">
        <v>1.5</v>
      </c>
      <c r="F28" s="29"/>
      <c r="G28" s="29"/>
      <c r="H28" s="29"/>
      <c r="I28" s="29"/>
      <c r="J28" s="29"/>
      <c r="K28" s="29"/>
      <c r="L28" s="41"/>
      <c r="M28" s="34"/>
      <c r="N28" s="35"/>
      <c r="O28" s="31">
        <f>D28-M28-N28</f>
        <v>1.5</v>
      </c>
    </row>
    <row r="29" spans="2:15" ht="14.25" customHeight="1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6"/>
    </row>
    <row r="30" spans="2:15" s="15" customFormat="1" ht="16.95" customHeight="1">
      <c r="B30" s="26">
        <v>222910</v>
      </c>
      <c r="C30" s="27" t="s">
        <v>30</v>
      </c>
      <c r="D30" s="28">
        <f>SUM(E30:K30)</f>
        <v>0</v>
      </c>
      <c r="E30" s="29"/>
      <c r="F30" s="29"/>
      <c r="G30" s="29"/>
      <c r="H30" s="29"/>
      <c r="I30" s="29"/>
      <c r="J30" s="29"/>
      <c r="K30" s="29"/>
      <c r="L30" s="87">
        <f>D34/D57*100</f>
        <v>0.25183842046942678</v>
      </c>
      <c r="M30" s="34"/>
      <c r="N30" s="35"/>
      <c r="O30" s="31">
        <f>D30-M30-N30</f>
        <v>0</v>
      </c>
    </row>
    <row r="31" spans="2:15" s="15" customFormat="1" ht="16.95" customHeight="1">
      <c r="B31" s="26">
        <v>222940</v>
      </c>
      <c r="C31" s="27" t="s">
        <v>31</v>
      </c>
      <c r="D31" s="28">
        <f>SUM(E31:K31)</f>
        <v>0</v>
      </c>
      <c r="E31" s="29"/>
      <c r="F31" s="29"/>
      <c r="G31" s="29"/>
      <c r="H31" s="29"/>
      <c r="I31" s="29"/>
      <c r="J31" s="29"/>
      <c r="K31" s="29"/>
      <c r="L31" s="88"/>
      <c r="M31" s="34"/>
      <c r="N31" s="35"/>
      <c r="O31" s="31">
        <f>D31-M31-N31</f>
        <v>0</v>
      </c>
    </row>
    <row r="32" spans="2:15" s="15" customFormat="1" ht="16.95" customHeight="1">
      <c r="B32" s="42">
        <v>222980</v>
      </c>
      <c r="C32" s="27" t="s">
        <v>32</v>
      </c>
      <c r="D32" s="28">
        <f>SUM(E32:K32)</f>
        <v>0</v>
      </c>
      <c r="E32" s="29"/>
      <c r="F32" s="29"/>
      <c r="G32" s="29"/>
      <c r="H32" s="29"/>
      <c r="I32" s="29"/>
      <c r="J32" s="29"/>
      <c r="K32" s="29"/>
      <c r="L32" s="88"/>
      <c r="M32" s="34"/>
      <c r="N32" s="35"/>
      <c r="O32" s="31">
        <f>D32-M32-N32</f>
        <v>0</v>
      </c>
    </row>
    <row r="33" spans="2:15" s="15" customFormat="1" ht="16.95" customHeight="1">
      <c r="B33" s="26">
        <v>222990</v>
      </c>
      <c r="C33" s="43" t="s">
        <v>5</v>
      </c>
      <c r="D33" s="28">
        <f>SUM(E33:K33)</f>
        <v>19</v>
      </c>
      <c r="E33" s="29">
        <v>19</v>
      </c>
      <c r="F33" s="29"/>
      <c r="G33" s="29"/>
      <c r="H33" s="29"/>
      <c r="I33" s="29"/>
      <c r="J33" s="29"/>
      <c r="K33" s="29"/>
      <c r="L33" s="89"/>
      <c r="M33" s="34"/>
      <c r="N33" s="35"/>
      <c r="O33" s="31">
        <f>D33-M33-N33</f>
        <v>19</v>
      </c>
    </row>
    <row r="34" spans="2:15" s="15" customFormat="1" ht="16.95" customHeight="1">
      <c r="B34" s="36"/>
      <c r="C34" s="40"/>
      <c r="D34" s="38">
        <f t="shared" ref="D34:O34" si="2">SUM(D30:D33)</f>
        <v>19</v>
      </c>
      <c r="E34" s="38">
        <f t="shared" si="2"/>
        <v>19</v>
      </c>
      <c r="F34" s="38">
        <f t="shared" si="2"/>
        <v>0</v>
      </c>
      <c r="G34" s="38">
        <f t="shared" si="2"/>
        <v>0</v>
      </c>
      <c r="H34" s="38">
        <f t="shared" si="2"/>
        <v>0</v>
      </c>
      <c r="I34" s="38">
        <f t="shared" si="2"/>
        <v>0</v>
      </c>
      <c r="J34" s="38">
        <f t="shared" si="2"/>
        <v>0</v>
      </c>
      <c r="K34" s="38">
        <f t="shared" si="2"/>
        <v>0</v>
      </c>
      <c r="L34" s="38">
        <f t="shared" si="2"/>
        <v>0.25183842046942678</v>
      </c>
      <c r="M34" s="39">
        <f t="shared" si="2"/>
        <v>0</v>
      </c>
      <c r="N34" s="38">
        <f t="shared" si="2"/>
        <v>0</v>
      </c>
      <c r="O34" s="38">
        <f t="shared" si="2"/>
        <v>19</v>
      </c>
    </row>
    <row r="35" spans="2:15" ht="14.25" customHeight="1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6"/>
    </row>
    <row r="36" spans="2:15" ht="14.25" customHeight="1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6"/>
      <c r="N36" s="45"/>
      <c r="O36" s="47"/>
    </row>
    <row r="37" spans="2:15" s="15" customFormat="1" ht="27" customHeight="1">
      <c r="B37" s="90" t="s">
        <v>11</v>
      </c>
      <c r="C37" s="90" t="s">
        <v>12</v>
      </c>
      <c r="D37" s="91" t="s">
        <v>13</v>
      </c>
      <c r="E37" s="92" t="s">
        <v>14</v>
      </c>
      <c r="F37" s="92" t="s">
        <v>15</v>
      </c>
      <c r="G37" s="92" t="s">
        <v>16</v>
      </c>
      <c r="H37" s="92"/>
      <c r="I37" s="92" t="s">
        <v>17</v>
      </c>
      <c r="J37" s="92"/>
      <c r="K37" s="79" t="s">
        <v>18</v>
      </c>
      <c r="L37" s="79" t="s">
        <v>19</v>
      </c>
      <c r="M37" s="81" t="s">
        <v>20</v>
      </c>
      <c r="N37" s="79" t="s">
        <v>21</v>
      </c>
      <c r="O37" s="79" t="s">
        <v>22</v>
      </c>
    </row>
    <row r="38" spans="2:15" s="15" customFormat="1" ht="89.4" customHeight="1">
      <c r="B38" s="90"/>
      <c r="C38" s="90"/>
      <c r="D38" s="91"/>
      <c r="E38" s="92"/>
      <c r="F38" s="92"/>
      <c r="G38" s="16" t="s">
        <v>14</v>
      </c>
      <c r="H38" s="16" t="s">
        <v>15</v>
      </c>
      <c r="I38" s="16" t="s">
        <v>14</v>
      </c>
      <c r="J38" s="16" t="s">
        <v>15</v>
      </c>
      <c r="K38" s="80"/>
      <c r="L38" s="80"/>
      <c r="M38" s="82"/>
      <c r="N38" s="80"/>
      <c r="O38" s="80"/>
    </row>
    <row r="39" spans="2:15" s="17" customFormat="1" ht="12.75" customHeight="1">
      <c r="B39" s="18"/>
      <c r="C39" s="19" t="s">
        <v>23</v>
      </c>
      <c r="D39" s="20">
        <v>1</v>
      </c>
      <c r="E39" s="21">
        <v>2</v>
      </c>
      <c r="F39" s="21">
        <v>3</v>
      </c>
      <c r="G39" s="21">
        <v>4</v>
      </c>
      <c r="H39" s="21">
        <v>5</v>
      </c>
      <c r="I39" s="21">
        <v>6</v>
      </c>
      <c r="J39" s="21">
        <v>7</v>
      </c>
      <c r="K39" s="18">
        <v>8</v>
      </c>
      <c r="L39" s="22">
        <v>9</v>
      </c>
      <c r="M39" s="23">
        <v>10</v>
      </c>
      <c r="N39" s="24">
        <v>11</v>
      </c>
      <c r="O39" s="24">
        <v>12</v>
      </c>
    </row>
    <row r="40" spans="2:15" s="17" customFormat="1" ht="12.75" customHeight="1">
      <c r="B40" s="18">
        <v>272500</v>
      </c>
      <c r="C40" s="27" t="s">
        <v>33</v>
      </c>
      <c r="D40" s="28">
        <f t="shared" ref="D40:D56" si="3">SUM(E40:K40)</f>
        <v>124</v>
      </c>
      <c r="E40" s="21"/>
      <c r="F40" s="21"/>
      <c r="G40" s="21"/>
      <c r="H40" s="21"/>
      <c r="I40" s="48">
        <v>124</v>
      </c>
      <c r="J40" s="48"/>
      <c r="K40" s="18"/>
      <c r="L40" s="22"/>
      <c r="M40" s="23"/>
      <c r="N40" s="24"/>
      <c r="O40" s="24"/>
    </row>
    <row r="41" spans="2:15" s="17" customFormat="1" ht="12.75" customHeight="1">
      <c r="B41" s="18">
        <v>272900</v>
      </c>
      <c r="C41" s="27" t="s">
        <v>34</v>
      </c>
      <c r="D41" s="28">
        <f t="shared" si="3"/>
        <v>23.52</v>
      </c>
      <c r="E41" s="21"/>
      <c r="F41" s="21"/>
      <c r="G41" s="21"/>
      <c r="H41" s="21"/>
      <c r="I41" s="48"/>
      <c r="J41" s="49">
        <v>23.52</v>
      </c>
      <c r="K41" s="18"/>
      <c r="L41" s="22"/>
      <c r="M41" s="23"/>
      <c r="N41" s="24"/>
      <c r="O41" s="24"/>
    </row>
    <row r="42" spans="2:15" s="25" customFormat="1" ht="27.6" customHeight="1">
      <c r="B42" s="16">
        <v>273500</v>
      </c>
      <c r="C42" s="50" t="s">
        <v>35</v>
      </c>
      <c r="D42" s="28">
        <f t="shared" si="3"/>
        <v>28</v>
      </c>
      <c r="E42" s="29">
        <v>28</v>
      </c>
      <c r="F42" s="29"/>
      <c r="G42" s="29"/>
      <c r="H42" s="29"/>
      <c r="I42" s="29"/>
      <c r="J42" s="29"/>
      <c r="K42" s="29"/>
      <c r="L42" s="41">
        <v>0</v>
      </c>
      <c r="M42" s="30"/>
      <c r="N42" s="31"/>
      <c r="O42" s="31">
        <f t="shared" ref="O42:O55" si="4">D42-M42-N42</f>
        <v>28</v>
      </c>
    </row>
    <row r="43" spans="2:15" s="25" customFormat="1" ht="15.6">
      <c r="B43" s="26">
        <v>311120</v>
      </c>
      <c r="C43" s="27" t="s">
        <v>36</v>
      </c>
      <c r="D43" s="28">
        <f t="shared" si="3"/>
        <v>450</v>
      </c>
      <c r="E43" s="29"/>
      <c r="F43" s="32">
        <v>450</v>
      </c>
      <c r="G43" s="32"/>
      <c r="H43" s="32"/>
      <c r="I43" s="32"/>
      <c r="J43" s="32"/>
      <c r="K43" s="32"/>
      <c r="L43" s="41">
        <f>D43/D57*100</f>
        <v>5.9645941690127398</v>
      </c>
      <c r="M43" s="30"/>
      <c r="N43" s="31"/>
      <c r="O43" s="31">
        <f t="shared" si="4"/>
        <v>450</v>
      </c>
    </row>
    <row r="44" spans="2:15" s="25" customFormat="1" ht="15.6">
      <c r="B44" s="51">
        <v>314110</v>
      </c>
      <c r="C44" s="52" t="s">
        <v>37</v>
      </c>
      <c r="D44" s="28">
        <f t="shared" si="3"/>
        <v>77</v>
      </c>
      <c r="E44" s="29">
        <v>65</v>
      </c>
      <c r="F44" s="32"/>
      <c r="G44" s="32"/>
      <c r="H44" s="32"/>
      <c r="I44" s="32"/>
      <c r="J44" s="32"/>
      <c r="K44" s="32">
        <v>12</v>
      </c>
      <c r="L44" s="41"/>
      <c r="M44" s="30"/>
      <c r="N44" s="31"/>
      <c r="O44" s="31">
        <f t="shared" si="4"/>
        <v>77</v>
      </c>
    </row>
    <row r="45" spans="2:15" s="25" customFormat="1" ht="15.6">
      <c r="B45" s="51">
        <v>316110</v>
      </c>
      <c r="C45" s="52" t="s">
        <v>38</v>
      </c>
      <c r="D45" s="28">
        <f t="shared" si="3"/>
        <v>45</v>
      </c>
      <c r="E45" s="29">
        <v>45</v>
      </c>
      <c r="F45" s="32"/>
      <c r="G45" s="32"/>
      <c r="H45" s="32"/>
      <c r="I45" s="32"/>
      <c r="J45" s="32"/>
      <c r="K45" s="32">
        <v>0</v>
      </c>
      <c r="L45" s="41">
        <f>D45/D57*100</f>
        <v>0.59645941690127402</v>
      </c>
      <c r="M45" s="30"/>
      <c r="N45" s="31"/>
      <c r="O45" s="31">
        <f t="shared" si="4"/>
        <v>45</v>
      </c>
    </row>
    <row r="46" spans="2:15" s="25" customFormat="1" ht="15.6">
      <c r="B46" s="51">
        <v>317110</v>
      </c>
      <c r="C46" s="52" t="s">
        <v>39</v>
      </c>
      <c r="D46" s="28">
        <f t="shared" si="3"/>
        <v>0</v>
      </c>
      <c r="E46" s="32"/>
      <c r="F46" s="32"/>
      <c r="G46" s="32"/>
      <c r="H46" s="32"/>
      <c r="I46" s="32"/>
      <c r="J46" s="32"/>
      <c r="K46" s="32"/>
      <c r="L46" s="41"/>
      <c r="M46" s="30"/>
      <c r="N46" s="31"/>
      <c r="O46" s="31">
        <f t="shared" si="4"/>
        <v>0</v>
      </c>
    </row>
    <row r="47" spans="2:15" s="25" customFormat="1" ht="13.5" customHeight="1">
      <c r="B47" s="51">
        <v>318110</v>
      </c>
      <c r="C47" s="52" t="s">
        <v>40</v>
      </c>
      <c r="D47" s="28">
        <f t="shared" si="3"/>
        <v>0</v>
      </c>
      <c r="E47" s="32"/>
      <c r="F47" s="32"/>
      <c r="G47" s="32"/>
      <c r="H47" s="32"/>
      <c r="I47" s="32"/>
      <c r="J47" s="32"/>
      <c r="K47" s="32"/>
      <c r="L47" s="41"/>
      <c r="M47" s="30"/>
      <c r="N47" s="31"/>
      <c r="O47" s="31">
        <f t="shared" si="4"/>
        <v>0</v>
      </c>
    </row>
    <row r="48" spans="2:15" s="15" customFormat="1" ht="17.399999999999999" customHeight="1">
      <c r="B48" s="26">
        <v>331110</v>
      </c>
      <c r="C48" s="27" t="s">
        <v>41</v>
      </c>
      <c r="D48" s="28">
        <f t="shared" si="3"/>
        <v>0</v>
      </c>
      <c r="E48" s="29"/>
      <c r="F48" s="29"/>
      <c r="G48" s="29"/>
      <c r="H48" s="29"/>
      <c r="I48" s="29"/>
      <c r="J48" s="29"/>
      <c r="K48" s="29"/>
      <c r="L48" s="41"/>
      <c r="M48" s="34"/>
      <c r="N48" s="35"/>
      <c r="O48" s="31">
        <f t="shared" si="4"/>
        <v>0</v>
      </c>
    </row>
    <row r="49" spans="2:15" s="15" customFormat="1" ht="17.399999999999999" customHeight="1">
      <c r="B49" s="26">
        <v>332110</v>
      </c>
      <c r="C49" s="27" t="s">
        <v>42</v>
      </c>
      <c r="D49" s="28">
        <f t="shared" si="3"/>
        <v>0</v>
      </c>
      <c r="E49" s="29">
        <v>0</v>
      </c>
      <c r="F49" s="29"/>
      <c r="G49" s="29"/>
      <c r="H49" s="29"/>
      <c r="I49" s="29"/>
      <c r="J49" s="29"/>
      <c r="K49" s="29"/>
      <c r="L49" s="41"/>
      <c r="M49" s="34"/>
      <c r="N49" s="35"/>
      <c r="O49" s="31">
        <f t="shared" si="4"/>
        <v>0</v>
      </c>
    </row>
    <row r="50" spans="2:15" s="15" customFormat="1" ht="17.399999999999999" customHeight="1">
      <c r="B50" s="26">
        <v>334110</v>
      </c>
      <c r="C50" s="27" t="s">
        <v>43</v>
      </c>
      <c r="D50" s="28">
        <f t="shared" si="3"/>
        <v>10</v>
      </c>
      <c r="E50" s="29">
        <v>10</v>
      </c>
      <c r="F50" s="29"/>
      <c r="G50" s="29"/>
      <c r="H50" s="29"/>
      <c r="I50" s="29"/>
      <c r="J50" s="29"/>
      <c r="K50" s="29"/>
      <c r="L50" s="41">
        <f>D50/D57*100</f>
        <v>0.132546537089172</v>
      </c>
      <c r="M50" s="34"/>
      <c r="N50" s="35"/>
      <c r="O50" s="31">
        <f t="shared" si="4"/>
        <v>10</v>
      </c>
    </row>
    <row r="51" spans="2:15" s="15" customFormat="1" ht="17.399999999999999" customHeight="1">
      <c r="B51" s="42">
        <v>335110</v>
      </c>
      <c r="C51" s="27" t="s">
        <v>44</v>
      </c>
      <c r="D51" s="28">
        <f t="shared" si="3"/>
        <v>15</v>
      </c>
      <c r="E51" s="29">
        <v>15</v>
      </c>
      <c r="F51" s="29"/>
      <c r="G51" s="29"/>
      <c r="H51" s="29"/>
      <c r="I51" s="29"/>
      <c r="J51" s="29"/>
      <c r="K51" s="29"/>
      <c r="L51" s="41">
        <f>D51/D57*100</f>
        <v>0.19881980563375801</v>
      </c>
      <c r="M51" s="34"/>
      <c r="N51" s="35"/>
      <c r="O51" s="31">
        <f t="shared" si="4"/>
        <v>15</v>
      </c>
    </row>
    <row r="52" spans="2:15" s="15" customFormat="1" ht="32.4" customHeight="1">
      <c r="B52" s="26">
        <v>336110</v>
      </c>
      <c r="C52" s="27" t="s">
        <v>45</v>
      </c>
      <c r="D52" s="28">
        <f t="shared" si="3"/>
        <v>45.4</v>
      </c>
      <c r="E52" s="29">
        <v>42.4</v>
      </c>
      <c r="F52" s="29"/>
      <c r="G52" s="29"/>
      <c r="H52" s="29"/>
      <c r="I52" s="29"/>
      <c r="J52" s="29"/>
      <c r="K52" s="29">
        <v>3</v>
      </c>
      <c r="L52" s="32">
        <f>D52/D57*100</f>
        <v>0.60176127838484084</v>
      </c>
      <c r="M52" s="34"/>
      <c r="N52" s="35"/>
      <c r="O52" s="31">
        <f t="shared" si="4"/>
        <v>45.4</v>
      </c>
    </row>
    <row r="53" spans="2:15" s="15" customFormat="1" ht="17.399999999999999" customHeight="1">
      <c r="B53" s="26">
        <v>337110</v>
      </c>
      <c r="C53" s="27" t="s">
        <v>46</v>
      </c>
      <c r="D53" s="28">
        <f t="shared" si="3"/>
        <v>50</v>
      </c>
      <c r="E53" s="29">
        <v>50</v>
      </c>
      <c r="F53" s="29"/>
      <c r="G53" s="29"/>
      <c r="H53" s="29"/>
      <c r="I53" s="29"/>
      <c r="J53" s="29"/>
      <c r="K53" s="29"/>
      <c r="L53" s="32">
        <f>D53/D57*100</f>
        <v>0.66273268544586006</v>
      </c>
      <c r="M53" s="34"/>
      <c r="N53" s="35"/>
      <c r="O53" s="31">
        <f t="shared" si="4"/>
        <v>50</v>
      </c>
    </row>
    <row r="54" spans="2:15" s="15" customFormat="1" ht="15.6">
      <c r="B54" s="26">
        <v>338110</v>
      </c>
      <c r="C54" s="27" t="s">
        <v>47</v>
      </c>
      <c r="D54" s="28">
        <f t="shared" si="3"/>
        <v>0</v>
      </c>
      <c r="E54" s="29">
        <v>0</v>
      </c>
      <c r="F54" s="29"/>
      <c r="G54" s="29"/>
      <c r="H54" s="29"/>
      <c r="I54" s="29"/>
      <c r="J54" s="29"/>
      <c r="K54" s="29"/>
      <c r="L54" s="32"/>
      <c r="M54" s="34"/>
      <c r="N54" s="35"/>
      <c r="O54" s="31">
        <f t="shared" si="4"/>
        <v>0</v>
      </c>
    </row>
    <row r="55" spans="2:15" s="15" customFormat="1" ht="15" customHeight="1">
      <c r="B55" s="26">
        <v>339110</v>
      </c>
      <c r="C55" s="27" t="s">
        <v>48</v>
      </c>
      <c r="D55" s="28">
        <f t="shared" si="3"/>
        <v>2</v>
      </c>
      <c r="E55" s="29">
        <v>2</v>
      </c>
      <c r="F55" s="29"/>
      <c r="G55" s="29"/>
      <c r="H55" s="29"/>
      <c r="I55" s="29"/>
      <c r="J55" s="29"/>
      <c r="K55" s="29"/>
      <c r="L55" s="32">
        <f>D55/D57*100</f>
        <v>2.6509307417834402E-2</v>
      </c>
      <c r="M55" s="34"/>
      <c r="N55" s="35"/>
      <c r="O55" s="31">
        <f t="shared" si="4"/>
        <v>2</v>
      </c>
    </row>
    <row r="56" spans="2:15" s="15" customFormat="1" ht="15" customHeight="1">
      <c r="B56" s="26">
        <v>222990</v>
      </c>
      <c r="C56" s="27" t="s">
        <v>5</v>
      </c>
      <c r="D56" s="28">
        <f t="shared" si="3"/>
        <v>11.7</v>
      </c>
      <c r="E56" s="29"/>
      <c r="F56" s="29"/>
      <c r="G56" s="29"/>
      <c r="H56" s="29">
        <v>11.7</v>
      </c>
      <c r="I56" s="29"/>
      <c r="J56" s="29"/>
      <c r="K56" s="29"/>
      <c r="L56" s="32"/>
      <c r="M56" s="34"/>
      <c r="N56" s="35"/>
      <c r="O56" s="31"/>
    </row>
    <row r="57" spans="2:15" s="25" customFormat="1" ht="20.25" customHeight="1">
      <c r="B57" s="83"/>
      <c r="C57" s="83"/>
      <c r="D57" s="53">
        <f>SUM(E57:K57)</f>
        <v>7544.52</v>
      </c>
      <c r="E57" s="53">
        <f>E55+E54+E53+E52+E51+E47+E45+E44+E43+E42+E34+E24+E20+E14+E13+E12+E26+E28+E49+E50</f>
        <v>6913.8</v>
      </c>
      <c r="F57" s="53">
        <f>F12+F13+F14+F20+F24+F26+F28+F34+F42+F43+F44+F45+F46+F47+F48+F49+F50+F51+F52+F53+F55</f>
        <v>450</v>
      </c>
      <c r="G57" s="53">
        <f>G12+G13+G14+G20+G24+G26+G28+G34+G42+G43+G44+G45+G46+G47+G48+G49+G50+G51+G52+G53+G55</f>
        <v>0</v>
      </c>
      <c r="H57" s="53">
        <f>SUM(H40:H56)</f>
        <v>11.7</v>
      </c>
      <c r="I57" s="53">
        <f>SUM(I40:I55)</f>
        <v>124</v>
      </c>
      <c r="J57" s="54">
        <f>SUM(J40:J55)</f>
        <v>23.52</v>
      </c>
      <c r="K57" s="53">
        <f>K20+K44+K51+K52</f>
        <v>21.5</v>
      </c>
      <c r="L57" s="53">
        <f>L12+L13+L14+L20+L24+L26+L28+L34+L42+L43+L44+L45+L46+L47+L48+L49+L50+L51+L52+L53+L55</f>
        <v>96.477973416466511</v>
      </c>
      <c r="M57" s="39">
        <f>M12+M13+M14+M20+M24+M26+M28+M34+M42+M43+M44+M45+M46+M47+M48+M49+M50+M51+M52+M53+M55</f>
        <v>0</v>
      </c>
      <c r="N57" s="53">
        <f>N12+N13+N14+N20+N24+N26+N28+N34+N42+N43+N44+N45+N46+N47+N48+N49+N50+N51+N52+N53+N55</f>
        <v>0</v>
      </c>
      <c r="O57" s="53">
        <f>O12+O13+O14+O20+O24+O26+O28+O34+O42+O43+O44+O45+O46+O47+O48+O49+O50+O51+O52+O53+O55</f>
        <v>7385.2999999999993</v>
      </c>
    </row>
    <row r="58" spans="2:15" s="33" customFormat="1" ht="20.25" customHeight="1">
      <c r="B58" s="55"/>
      <c r="C58" s="55"/>
      <c r="D58" s="56"/>
      <c r="E58" s="56"/>
      <c r="F58" s="56"/>
      <c r="G58" s="56"/>
      <c r="H58" s="56"/>
      <c r="I58" s="56"/>
      <c r="J58" s="56"/>
      <c r="K58" s="56"/>
      <c r="L58" s="56"/>
      <c r="M58" s="57"/>
      <c r="N58" s="58"/>
      <c r="O58" s="58"/>
    </row>
    <row r="59" spans="2:15" s="15" customFormat="1" ht="15.6">
      <c r="B59" s="75" t="s">
        <v>49</v>
      </c>
      <c r="C59" s="75"/>
      <c r="M59" s="59"/>
    </row>
    <row r="60" spans="2:15" s="15" customFormat="1" ht="10.199999999999999" customHeight="1">
      <c r="B60" s="60"/>
      <c r="C60" s="60"/>
      <c r="M60" s="59"/>
    </row>
    <row r="61" spans="2:15" s="15" customFormat="1" ht="15.6" customHeight="1">
      <c r="B61" s="61" t="s">
        <v>50</v>
      </c>
      <c r="C61" s="62" t="s">
        <v>51</v>
      </c>
      <c r="D61" s="76"/>
      <c r="E61" s="76"/>
      <c r="H61" s="72" t="s">
        <v>52</v>
      </c>
      <c r="I61" s="72"/>
      <c r="J61" s="72"/>
      <c r="K61" s="72"/>
      <c r="M61" s="59"/>
    </row>
    <row r="62" spans="2:15" s="15" customFormat="1" ht="18.600000000000001" customHeight="1">
      <c r="B62" s="61"/>
      <c r="C62" s="62"/>
      <c r="D62" s="74" t="s">
        <v>9</v>
      </c>
      <c r="E62" s="74"/>
      <c r="H62" s="77" t="s">
        <v>53</v>
      </c>
      <c r="I62" s="77"/>
      <c r="J62" s="77"/>
      <c r="K62" s="77"/>
      <c r="L62" s="63"/>
      <c r="M62" s="64"/>
      <c r="N62" s="63"/>
    </row>
    <row r="63" spans="2:15" s="15" customFormat="1" ht="11.4" customHeight="1">
      <c r="B63" s="61"/>
      <c r="C63" s="62"/>
      <c r="D63" s="65"/>
      <c r="E63" s="65"/>
      <c r="L63" s="78" t="s">
        <v>9</v>
      </c>
      <c r="M63" s="78"/>
      <c r="N63" s="78"/>
    </row>
    <row r="64" spans="2:15" s="15" customFormat="1" ht="15.6">
      <c r="B64" s="66" t="s">
        <v>54</v>
      </c>
      <c r="C64" s="67"/>
      <c r="D64" s="70"/>
      <c r="E64" s="70"/>
      <c r="M64" s="59"/>
    </row>
    <row r="65" spans="2:14" s="15" customFormat="1" ht="10.95" customHeight="1">
      <c r="B65" s="68"/>
      <c r="C65" s="67"/>
      <c r="D65" s="71"/>
      <c r="E65" s="71"/>
      <c r="M65" s="59"/>
    </row>
    <row r="66" spans="2:14" ht="15.6">
      <c r="C66" s="5"/>
      <c r="H66" s="72" t="s">
        <v>55</v>
      </c>
      <c r="I66" s="72"/>
      <c r="J66" s="72"/>
      <c r="K66" s="72"/>
      <c r="L66" s="63"/>
      <c r="M66" s="64"/>
      <c r="N66" s="63"/>
    </row>
    <row r="67" spans="2:14" ht="15.6">
      <c r="B67" s="69" t="s">
        <v>56</v>
      </c>
      <c r="C67" s="5"/>
      <c r="H67" s="72"/>
      <c r="I67" s="72"/>
      <c r="J67" s="72"/>
      <c r="K67" s="72"/>
      <c r="L67" s="73" t="s">
        <v>9</v>
      </c>
      <c r="M67" s="73"/>
      <c r="N67" s="73"/>
    </row>
    <row r="68" spans="2:14">
      <c r="D68" s="74" t="s">
        <v>9</v>
      </c>
      <c r="E68" s="74"/>
      <c r="H68" s="33" t="s">
        <v>57</v>
      </c>
      <c r="L68" s="10"/>
    </row>
  </sheetData>
  <mergeCells count="53">
    <mergeCell ref="M3:O3"/>
    <mergeCell ref="L4:O4"/>
    <mergeCell ref="I9:J9"/>
    <mergeCell ref="K5:M5"/>
    <mergeCell ref="N5:O5"/>
    <mergeCell ref="N6:O6"/>
    <mergeCell ref="B7:O7"/>
    <mergeCell ref="B9:B10"/>
    <mergeCell ref="C9:C10"/>
    <mergeCell ref="D9:D10"/>
    <mergeCell ref="E9:E10"/>
    <mergeCell ref="F9:F10"/>
    <mergeCell ref="G9:H9"/>
    <mergeCell ref="B27:O27"/>
    <mergeCell ref="K9:K10"/>
    <mergeCell ref="L9:L10"/>
    <mergeCell ref="M9:M10"/>
    <mergeCell ref="N9:N10"/>
    <mergeCell ref="O9:O10"/>
    <mergeCell ref="L12:L14"/>
    <mergeCell ref="B15:O15"/>
    <mergeCell ref="L16:L19"/>
    <mergeCell ref="B21:O21"/>
    <mergeCell ref="L22:L23"/>
    <mergeCell ref="B25:O25"/>
    <mergeCell ref="O37:O38"/>
    <mergeCell ref="B57:C57"/>
    <mergeCell ref="B29:O29"/>
    <mergeCell ref="L30:L33"/>
    <mergeCell ref="B35:O35"/>
    <mergeCell ref="B37:B38"/>
    <mergeCell ref="C37:C38"/>
    <mergeCell ref="D37:D38"/>
    <mergeCell ref="E37:E38"/>
    <mergeCell ref="F37:F38"/>
    <mergeCell ref="G37:H37"/>
    <mergeCell ref="I37:J37"/>
    <mergeCell ref="L63:N63"/>
    <mergeCell ref="K37:K38"/>
    <mergeCell ref="L37:L38"/>
    <mergeCell ref="M37:M38"/>
    <mergeCell ref="N37:N38"/>
    <mergeCell ref="D68:E68"/>
    <mergeCell ref="B59:C59"/>
    <mergeCell ref="D61:E61"/>
    <mergeCell ref="H61:K61"/>
    <mergeCell ref="D62:E62"/>
    <mergeCell ref="H62:K62"/>
    <mergeCell ref="D64:E64"/>
    <mergeCell ref="D65:E65"/>
    <mergeCell ref="H66:K66"/>
    <mergeCell ref="H67:K67"/>
    <mergeCell ref="L67:N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2022-07-06T10:26:28Z</dcterms:modified>
</cp:coreProperties>
</file>